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20" windowHeight="8580" activeTab="4"/>
  </bookViews>
  <sheets>
    <sheet name="Entrants" sheetId="1" r:id="rId1"/>
    <sheet name="Times and Numbers" sheetId="2" r:id="rId2"/>
    <sheet name="Results" sheetId="3" r:id="rId3"/>
    <sheet name="Sheets" sheetId="4" r:id="rId4"/>
    <sheet name="Results (2)" sheetId="5" r:id="rId5"/>
  </sheets>
  <definedNames>
    <definedName name="_xlnm.Print_Titles" localSheetId="2">'Results'!$1:$5</definedName>
    <definedName name="_xlnm.Print_Titles" localSheetId="4">'Results (2)'!$1:$5</definedName>
  </definedNames>
  <calcPr fullCalcOnLoad="1"/>
</workbook>
</file>

<file path=xl/sharedStrings.xml><?xml version="1.0" encoding="utf-8"?>
<sst xmlns="http://schemas.openxmlformats.org/spreadsheetml/2006/main" count="707" uniqueCount="230">
  <si>
    <t>Jackson</t>
  </si>
  <si>
    <t>Race No</t>
  </si>
  <si>
    <t>Initial</t>
  </si>
  <si>
    <t>Age</t>
  </si>
  <si>
    <t>P</t>
  </si>
  <si>
    <t>G</t>
  </si>
  <si>
    <t>T</t>
  </si>
  <si>
    <t>W</t>
  </si>
  <si>
    <t>B</t>
  </si>
  <si>
    <t>H</t>
  </si>
  <si>
    <t>I</t>
  </si>
  <si>
    <t>Club</t>
  </si>
  <si>
    <t>Sex</t>
  </si>
  <si>
    <t>Male Cat</t>
  </si>
  <si>
    <t>Fem Cat</t>
  </si>
  <si>
    <t>Category</t>
  </si>
  <si>
    <t>Position</t>
  </si>
  <si>
    <t>Min</t>
  </si>
  <si>
    <t>Sec</t>
  </si>
  <si>
    <t>Number</t>
  </si>
  <si>
    <t>WARRINGTON ROAD RUNNERS 10K</t>
  </si>
  <si>
    <t>RACE RESULTS</t>
  </si>
  <si>
    <t>Pst</t>
  </si>
  <si>
    <t>Name</t>
  </si>
  <si>
    <t>No</t>
  </si>
  <si>
    <t>Dup</t>
  </si>
  <si>
    <t>Surname</t>
  </si>
  <si>
    <t>Time</t>
  </si>
  <si>
    <t>Cat</t>
  </si>
  <si>
    <t>M</t>
  </si>
  <si>
    <t>F</t>
  </si>
  <si>
    <t>J</t>
  </si>
  <si>
    <t>R</t>
  </si>
  <si>
    <t>C</t>
  </si>
  <si>
    <t>S</t>
  </si>
  <si>
    <t>D</t>
  </si>
  <si>
    <t>K</t>
  </si>
  <si>
    <t>L</t>
  </si>
  <si>
    <t>A</t>
  </si>
  <si>
    <t>E</t>
  </si>
  <si>
    <t>Davies</t>
  </si>
  <si>
    <t>Johnson</t>
  </si>
  <si>
    <t>Allison</t>
  </si>
  <si>
    <t>Redpath</t>
  </si>
  <si>
    <t>Jones</t>
  </si>
  <si>
    <t>Himsworth</t>
  </si>
  <si>
    <t>Dickson</t>
  </si>
  <si>
    <t>Appleton</t>
  </si>
  <si>
    <t>Wright</t>
  </si>
  <si>
    <t>Durnin</t>
  </si>
  <si>
    <t>Taylor</t>
  </si>
  <si>
    <t>Pownall</t>
  </si>
  <si>
    <t>Brown</t>
  </si>
  <si>
    <t>Eden</t>
  </si>
  <si>
    <t>Attwood</t>
  </si>
  <si>
    <t>Spectrum Striders</t>
  </si>
  <si>
    <t>Warrington AC</t>
  </si>
  <si>
    <t>Griffiths</t>
  </si>
  <si>
    <t>Hilton</t>
  </si>
  <si>
    <t>Warrington Postal</t>
  </si>
  <si>
    <t>Bayliss</t>
  </si>
  <si>
    <t>N</t>
  </si>
  <si>
    <t>Northern Vets</t>
  </si>
  <si>
    <t>Burthem</t>
  </si>
  <si>
    <t>Wilkinson</t>
  </si>
  <si>
    <t>V</t>
  </si>
  <si>
    <t>Helsby RC</t>
  </si>
  <si>
    <t>Peake</t>
  </si>
  <si>
    <t>Hewitt</t>
  </si>
  <si>
    <t>Billington</t>
  </si>
  <si>
    <t>Achille Ratti</t>
  </si>
  <si>
    <t>Wilson</t>
  </si>
  <si>
    <t>Campbell</t>
  </si>
  <si>
    <t>Skem Boundary H</t>
  </si>
  <si>
    <t>Green</t>
  </si>
  <si>
    <t>CH3</t>
  </si>
  <si>
    <t>Robinson</t>
  </si>
  <si>
    <t>Watkins</t>
  </si>
  <si>
    <t xml:space="preserve">Penny Lane </t>
  </si>
  <si>
    <t>Laing</t>
  </si>
  <si>
    <t>Wrecsam Tri</t>
  </si>
  <si>
    <t>Roberts</t>
  </si>
  <si>
    <t>Abergelo Harriers</t>
  </si>
  <si>
    <t>Waring</t>
  </si>
  <si>
    <t>Birkenhead AC</t>
  </si>
  <si>
    <t>Chesire HHH</t>
  </si>
  <si>
    <t>Keeling</t>
  </si>
  <si>
    <t>Graham</t>
  </si>
  <si>
    <t>Owen</t>
  </si>
  <si>
    <t>Ward</t>
  </si>
  <si>
    <t>Parry</t>
  </si>
  <si>
    <t>Lidbury</t>
  </si>
  <si>
    <t>Gilbert</t>
  </si>
  <si>
    <t>Lightfoot</t>
  </si>
  <si>
    <t>Dawson</t>
  </si>
  <si>
    <t>Foster</t>
  </si>
  <si>
    <t>Scullion</t>
  </si>
  <si>
    <t>Grice</t>
  </si>
  <si>
    <t>Atkinson</t>
  </si>
  <si>
    <t>Bright</t>
  </si>
  <si>
    <t>Witt</t>
  </si>
  <si>
    <t>McDermott</t>
  </si>
  <si>
    <t>Mansley</t>
  </si>
  <si>
    <t>Shaw</t>
  </si>
  <si>
    <t>Bell</t>
  </si>
  <si>
    <t>Freeman</t>
  </si>
  <si>
    <t>Martland</t>
  </si>
  <si>
    <t>Heward</t>
  </si>
  <si>
    <t>Forster</t>
  </si>
  <si>
    <t>Kirkham</t>
  </si>
  <si>
    <t>McAra</t>
  </si>
  <si>
    <t>Sutton</t>
  </si>
  <si>
    <t>Wiseman</t>
  </si>
  <si>
    <t>Lyons</t>
  </si>
  <si>
    <t>Hassall</t>
  </si>
  <si>
    <t>Wanstall</t>
  </si>
  <si>
    <t>Stewart</t>
  </si>
  <si>
    <t>Energie Fitness</t>
  </si>
  <si>
    <t>Doyle</t>
  </si>
  <si>
    <t>Mersey Police</t>
  </si>
  <si>
    <t>Clark</t>
  </si>
  <si>
    <t>Ball</t>
  </si>
  <si>
    <t>Hickery</t>
  </si>
  <si>
    <t>Mitchell</t>
  </si>
  <si>
    <t>Chisnell</t>
  </si>
  <si>
    <t>Bedford</t>
  </si>
  <si>
    <t>Raynor</t>
  </si>
  <si>
    <t>Blizzaed</t>
  </si>
  <si>
    <t>Dix-Baker</t>
  </si>
  <si>
    <t>Stringer</t>
  </si>
  <si>
    <t>MacNeil</t>
  </si>
  <si>
    <t>Betts</t>
  </si>
  <si>
    <t>Howard</t>
  </si>
  <si>
    <t>Spencer</t>
  </si>
  <si>
    <t>Thompson</t>
  </si>
  <si>
    <t>Cromvall</t>
  </si>
  <si>
    <t>Thursday 20th June 2002</t>
  </si>
  <si>
    <t>Elstone</t>
  </si>
  <si>
    <t>Barnsley</t>
  </si>
  <si>
    <t>Hopkinson</t>
  </si>
  <si>
    <t>Chambers</t>
  </si>
  <si>
    <t>Vale Royal AC</t>
  </si>
  <si>
    <t>Hallworth</t>
  </si>
  <si>
    <t>Robertson</t>
  </si>
  <si>
    <t>Cooke</t>
  </si>
  <si>
    <t>Watson</t>
  </si>
  <si>
    <t>Large</t>
  </si>
  <si>
    <t>Smart</t>
  </si>
  <si>
    <t>Shawcross</t>
  </si>
  <si>
    <t>Francis</t>
  </si>
  <si>
    <t>Beattie</t>
  </si>
  <si>
    <t>Stockport AC</t>
  </si>
  <si>
    <t>Tipton Harriers</t>
  </si>
  <si>
    <t>Smith</t>
  </si>
  <si>
    <t>Foulds</t>
  </si>
  <si>
    <t>Horwich RMI</t>
  </si>
  <si>
    <t>Lilley</t>
  </si>
  <si>
    <t>Cunningham</t>
  </si>
  <si>
    <t>Schofield</t>
  </si>
  <si>
    <t>Pyper</t>
  </si>
  <si>
    <t>Upton</t>
  </si>
  <si>
    <t>Hill</t>
  </si>
  <si>
    <t>Shallcross</t>
  </si>
  <si>
    <t>Selby</t>
  </si>
  <si>
    <t>Bolton Harriers</t>
  </si>
  <si>
    <t>McCarthy</t>
  </si>
  <si>
    <t>Cresswell</t>
  </si>
  <si>
    <t>Blinkhorn</t>
  </si>
  <si>
    <t>Williams</t>
  </si>
  <si>
    <t>Coles</t>
  </si>
  <si>
    <t>Sutcliffe</t>
  </si>
  <si>
    <t>Halsall</t>
  </si>
  <si>
    <t>Fogarty</t>
  </si>
  <si>
    <t>St Helens Striders</t>
  </si>
  <si>
    <t>Ford Halewood AC</t>
  </si>
  <si>
    <t>Kiernan</t>
  </si>
  <si>
    <t>Webster</t>
  </si>
  <si>
    <t>Smallwood</t>
  </si>
  <si>
    <t>Staniard</t>
  </si>
  <si>
    <t>Wilmslow RC</t>
  </si>
  <si>
    <t>Godfrey</t>
  </si>
  <si>
    <t>Faulkner</t>
  </si>
  <si>
    <t>Heavey</t>
  </si>
  <si>
    <t>De Jong</t>
  </si>
  <si>
    <t>Webb</t>
  </si>
  <si>
    <t>Heaton</t>
  </si>
  <si>
    <t>Forrest</t>
  </si>
  <si>
    <t>Houghton</t>
  </si>
  <si>
    <t>Littlefair</t>
  </si>
  <si>
    <t>Fisher</t>
  </si>
  <si>
    <t>Mills</t>
  </si>
  <si>
    <t>Hatton</t>
  </si>
  <si>
    <t>Liverpool Harriers</t>
  </si>
  <si>
    <t>Boileau</t>
  </si>
  <si>
    <t>Marshall</t>
  </si>
  <si>
    <t>Hulme</t>
  </si>
  <si>
    <t>Nevin</t>
  </si>
  <si>
    <t>Caton</t>
  </si>
  <si>
    <t>Southport</t>
  </si>
  <si>
    <t>Hirrell</t>
  </si>
  <si>
    <t>Keasley</t>
  </si>
  <si>
    <t>Pemberton</t>
  </si>
  <si>
    <t>Devereux</t>
  </si>
  <si>
    <t>Ashton</t>
  </si>
  <si>
    <t>Smyllie</t>
  </si>
  <si>
    <t>Matthews</t>
  </si>
  <si>
    <t>Melbourne</t>
  </si>
  <si>
    <t>Royal Mail</t>
  </si>
  <si>
    <t>Horvath</t>
  </si>
  <si>
    <t>Gallon</t>
  </si>
  <si>
    <t>Stone</t>
  </si>
  <si>
    <t>Banawich</t>
  </si>
  <si>
    <t>Langton</t>
  </si>
  <si>
    <t>Lode</t>
  </si>
  <si>
    <t>Mart</t>
  </si>
  <si>
    <t>Perchard</t>
  </si>
  <si>
    <t>West Cheshire</t>
  </si>
  <si>
    <t>Pendrill</t>
  </si>
  <si>
    <t>Whitchurch</t>
  </si>
  <si>
    <t>McGaff</t>
  </si>
  <si>
    <t>Cleminson</t>
  </si>
  <si>
    <t>Nolan</t>
  </si>
  <si>
    <t>Ruddock</t>
  </si>
  <si>
    <t>Rowlands</t>
  </si>
  <si>
    <t>Wooler RC</t>
  </si>
  <si>
    <t>Lawton</t>
  </si>
  <si>
    <t>Daniels</t>
  </si>
  <si>
    <t>Alcock</t>
  </si>
  <si>
    <t>Road Dunner</t>
  </si>
  <si>
    <t>Little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</si>
</sst>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21" applyFont="1" applyFill="1" applyBorder="1" applyAlignment="1" applyProtection="1">
      <alignment horizontal="right" wrapText="1"/>
      <protection locked="0"/>
    </xf>
    <xf numFmtId="0" fontId="1" fillId="0" borderId="1" xfId="21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workbookViewId="0" topLeftCell="A124">
      <selection activeCell="E124" sqref="E124"/>
    </sheetView>
  </sheetViews>
  <sheetFormatPr defaultColWidth="9.140625" defaultRowHeight="12.75" customHeight="1"/>
  <cols>
    <col min="1" max="1" width="7.7109375" style="0" customWidth="1"/>
    <col min="2" max="2" width="16.00390625" style="0" customWidth="1"/>
    <col min="3" max="4" width="5.8515625" style="0" customWidth="1"/>
    <col min="6" max="6" width="15.8515625" style="0" customWidth="1"/>
    <col min="7" max="8" width="9.140625" style="0" hidden="1" customWidth="1"/>
  </cols>
  <sheetData>
    <row r="1" spans="1:10" ht="12.75" customHeight="1">
      <c r="A1" t="s">
        <v>1</v>
      </c>
      <c r="B1" t="s">
        <v>26</v>
      </c>
      <c r="C1" t="s">
        <v>2</v>
      </c>
      <c r="D1" t="s">
        <v>12</v>
      </c>
      <c r="E1" t="s">
        <v>3</v>
      </c>
      <c r="F1" t="s">
        <v>11</v>
      </c>
      <c r="G1" t="s">
        <v>13</v>
      </c>
      <c r="H1" t="s">
        <v>14</v>
      </c>
      <c r="I1" t="s">
        <v>15</v>
      </c>
      <c r="J1" t="s">
        <v>23</v>
      </c>
    </row>
    <row r="2" spans="1:10" ht="12.75" customHeight="1">
      <c r="A2" s="4">
        <v>1</v>
      </c>
      <c r="B2" s="5" t="s">
        <v>46</v>
      </c>
      <c r="C2" s="6" t="s">
        <v>36</v>
      </c>
      <c r="D2" s="6" t="s">
        <v>29</v>
      </c>
      <c r="E2" s="6">
        <v>33</v>
      </c>
      <c r="F2" s="5"/>
      <c r="G2" t="str">
        <f>IF($D2="m",IF($E2&gt;59,"MV60",IF($E2&gt;49,"MV50",IF($E2&gt;39,"MV40",IF($E2&gt;0,"M","")))))</f>
        <v>M</v>
      </c>
      <c r="H2" t="b">
        <f>IF($D2="F",IF($E2&gt;54,"FV55",IF($E2&gt;44,"FV45",IF($E2&gt;34,"FV35",IF($E2&gt;0,"F","")))))</f>
        <v>0</v>
      </c>
      <c r="I2" t="str">
        <f>IF(D2="m",G2,H2)</f>
        <v>M</v>
      </c>
      <c r="J2" t="str">
        <f>B2&amp;" "&amp;C2</f>
        <v>Dickson K</v>
      </c>
    </row>
    <row r="3" spans="1:10" ht="12.75" customHeight="1">
      <c r="A3" s="4">
        <f>+A2+1</f>
        <v>2</v>
      </c>
      <c r="B3" s="5" t="s">
        <v>72</v>
      </c>
      <c r="C3" s="6" t="s">
        <v>35</v>
      </c>
      <c r="D3" s="6" t="s">
        <v>30</v>
      </c>
      <c r="E3" s="6">
        <v>21</v>
      </c>
      <c r="F3" s="5" t="s">
        <v>73</v>
      </c>
      <c r="G3" t="b">
        <f aca="true" t="shared" si="0" ref="G3:G66">IF($D3="m",IF($E3&gt;59,"MV60",IF($E3&gt;49,"MV50",IF($E3&gt;39,"MV40",IF($E3&gt;0,"M","")))))</f>
        <v>0</v>
      </c>
      <c r="H3" t="str">
        <f aca="true" t="shared" si="1" ref="H3:H66">IF($D3="F",IF($E3&gt;54,"FV55",IF($E3&gt;44,"FV45",IF($E3&gt;34,"FV35",IF($E3&gt;0,"F","")))))</f>
        <v>F</v>
      </c>
      <c r="I3" t="str">
        <f aca="true" t="shared" si="2" ref="I3:I66">IF(D3="m",G3,H3)</f>
        <v>F</v>
      </c>
      <c r="J3" t="str">
        <f aca="true" t="shared" si="3" ref="J3:J66">B3&amp;" "&amp;C3</f>
        <v>Campbell D</v>
      </c>
    </row>
    <row r="4" spans="1:10" ht="12.75" customHeight="1">
      <c r="A4" s="4">
        <f>+A3+1</f>
        <v>3</v>
      </c>
      <c r="B4" s="5" t="s">
        <v>74</v>
      </c>
      <c r="C4" s="6" t="s">
        <v>33</v>
      </c>
      <c r="D4" s="6" t="s">
        <v>30</v>
      </c>
      <c r="E4" s="6">
        <v>32</v>
      </c>
      <c r="F4" s="5" t="s">
        <v>55</v>
      </c>
      <c r="G4" t="b">
        <f t="shared" si="0"/>
        <v>0</v>
      </c>
      <c r="H4" t="str">
        <f t="shared" si="1"/>
        <v>F</v>
      </c>
      <c r="I4" t="str">
        <f t="shared" si="2"/>
        <v>F</v>
      </c>
      <c r="J4" t="str">
        <f t="shared" si="3"/>
        <v>Green C</v>
      </c>
    </row>
    <row r="5" spans="1:10" ht="12.75" customHeight="1">
      <c r="A5" s="4">
        <f aca="true" t="shared" si="4" ref="A5:A68">+A4+1</f>
        <v>4</v>
      </c>
      <c r="B5" s="5" t="s">
        <v>48</v>
      </c>
      <c r="C5" s="6" t="s">
        <v>34</v>
      </c>
      <c r="D5" s="6" t="s">
        <v>29</v>
      </c>
      <c r="E5" s="6">
        <v>47</v>
      </c>
      <c r="F5" s="5" t="s">
        <v>75</v>
      </c>
      <c r="G5" t="str">
        <f t="shared" si="0"/>
        <v>MV40</v>
      </c>
      <c r="H5" t="b">
        <f t="shared" si="1"/>
        <v>0</v>
      </c>
      <c r="I5" t="str">
        <f t="shared" si="2"/>
        <v>MV40</v>
      </c>
      <c r="J5" t="str">
        <f t="shared" si="3"/>
        <v>Wright S</v>
      </c>
    </row>
    <row r="6" spans="1:10" ht="12.75" customHeight="1">
      <c r="A6" s="4">
        <v>5</v>
      </c>
      <c r="B6" s="5" t="s">
        <v>42</v>
      </c>
      <c r="C6" s="6" t="s">
        <v>33</v>
      </c>
      <c r="D6" s="6" t="s">
        <v>30</v>
      </c>
      <c r="E6" s="6">
        <v>27</v>
      </c>
      <c r="F6" s="5"/>
      <c r="G6" t="b">
        <f t="shared" si="0"/>
        <v>0</v>
      </c>
      <c r="H6" t="str">
        <f t="shared" si="1"/>
        <v>F</v>
      </c>
      <c r="I6" t="str">
        <f t="shared" si="2"/>
        <v>F</v>
      </c>
      <c r="J6" t="str">
        <f t="shared" si="3"/>
        <v>Allison C</v>
      </c>
    </row>
    <row r="7" spans="1:10" ht="12.75" customHeight="1">
      <c r="A7" s="4">
        <v>6</v>
      </c>
      <c r="B7" s="5"/>
      <c r="C7" s="6"/>
      <c r="D7" s="6"/>
      <c r="E7" s="6"/>
      <c r="F7" s="5"/>
      <c r="G7" t="b">
        <f t="shared" si="0"/>
        <v>0</v>
      </c>
      <c r="H7" t="b">
        <f t="shared" si="1"/>
        <v>0</v>
      </c>
      <c r="I7" t="b">
        <f t="shared" si="2"/>
        <v>0</v>
      </c>
      <c r="J7" t="str">
        <f t="shared" si="3"/>
        <v> </v>
      </c>
    </row>
    <row r="8" spans="1:10" ht="12.75" customHeight="1">
      <c r="A8" s="4">
        <v>7</v>
      </c>
      <c r="B8" s="5" t="s">
        <v>52</v>
      </c>
      <c r="C8" s="6" t="s">
        <v>38</v>
      </c>
      <c r="D8" s="6" t="s">
        <v>29</v>
      </c>
      <c r="E8" s="6">
        <v>30</v>
      </c>
      <c r="F8" s="5" t="s">
        <v>55</v>
      </c>
      <c r="G8" t="str">
        <f t="shared" si="0"/>
        <v>M</v>
      </c>
      <c r="H8" t="b">
        <f t="shared" si="1"/>
        <v>0</v>
      </c>
      <c r="I8" t="str">
        <f t="shared" si="2"/>
        <v>M</v>
      </c>
      <c r="J8" t="str">
        <f t="shared" si="3"/>
        <v>Brown A</v>
      </c>
    </row>
    <row r="9" spans="1:10" ht="12.75" customHeight="1">
      <c r="A9" s="4">
        <f t="shared" si="4"/>
        <v>8</v>
      </c>
      <c r="B9" s="5" t="s">
        <v>77</v>
      </c>
      <c r="C9" s="6" t="s">
        <v>32</v>
      </c>
      <c r="D9" s="6" t="s">
        <v>30</v>
      </c>
      <c r="E9" s="6">
        <v>36</v>
      </c>
      <c r="F9" s="5" t="s">
        <v>78</v>
      </c>
      <c r="G9" t="b">
        <f t="shared" si="0"/>
        <v>0</v>
      </c>
      <c r="H9" t="str">
        <f t="shared" si="1"/>
        <v>FV35</v>
      </c>
      <c r="I9" t="str">
        <f t="shared" si="2"/>
        <v>FV35</v>
      </c>
      <c r="J9" t="str">
        <f t="shared" si="3"/>
        <v>Watkins R</v>
      </c>
    </row>
    <row r="10" spans="1:10" ht="12.75" customHeight="1">
      <c r="A10" s="4">
        <f t="shared" si="4"/>
        <v>9</v>
      </c>
      <c r="B10" s="5" t="s">
        <v>79</v>
      </c>
      <c r="C10" s="6" t="s">
        <v>10</v>
      </c>
      <c r="D10" s="6" t="s">
        <v>29</v>
      </c>
      <c r="E10" s="6">
        <v>46</v>
      </c>
      <c r="F10" s="5" t="s">
        <v>80</v>
      </c>
      <c r="G10" t="str">
        <f t="shared" si="0"/>
        <v>MV40</v>
      </c>
      <c r="H10" t="b">
        <f t="shared" si="1"/>
        <v>0</v>
      </c>
      <c r="I10" t="str">
        <f t="shared" si="2"/>
        <v>MV40</v>
      </c>
      <c r="J10" t="str">
        <f t="shared" si="3"/>
        <v>Laing I</v>
      </c>
    </row>
    <row r="11" spans="1:10" ht="12.75" customHeight="1">
      <c r="A11" s="4">
        <f t="shared" si="4"/>
        <v>10</v>
      </c>
      <c r="B11" s="5" t="s">
        <v>81</v>
      </c>
      <c r="C11" s="6" t="s">
        <v>39</v>
      </c>
      <c r="D11" s="6" t="s">
        <v>30</v>
      </c>
      <c r="E11" s="6">
        <v>29</v>
      </c>
      <c r="F11" s="5" t="s">
        <v>82</v>
      </c>
      <c r="G11" t="b">
        <f t="shared" si="0"/>
        <v>0</v>
      </c>
      <c r="H11" t="str">
        <f t="shared" si="1"/>
        <v>F</v>
      </c>
      <c r="I11" t="str">
        <f t="shared" si="2"/>
        <v>F</v>
      </c>
      <c r="J11" t="str">
        <f t="shared" si="3"/>
        <v>Roberts E</v>
      </c>
    </row>
    <row r="12" spans="1:10" ht="12.75" customHeight="1">
      <c r="A12" s="4">
        <f t="shared" si="4"/>
        <v>11</v>
      </c>
      <c r="B12" s="5" t="s">
        <v>83</v>
      </c>
      <c r="C12" s="6" t="s">
        <v>38</v>
      </c>
      <c r="D12" s="6" t="s">
        <v>29</v>
      </c>
      <c r="E12" s="6">
        <v>45</v>
      </c>
      <c r="F12" s="5" t="s">
        <v>84</v>
      </c>
      <c r="G12" t="str">
        <f t="shared" si="0"/>
        <v>MV40</v>
      </c>
      <c r="H12" t="b">
        <f t="shared" si="1"/>
        <v>0</v>
      </c>
      <c r="I12" t="str">
        <f t="shared" si="2"/>
        <v>MV40</v>
      </c>
      <c r="J12" t="str">
        <f t="shared" si="3"/>
        <v>Waring A</v>
      </c>
    </row>
    <row r="13" spans="1:10" ht="12.75" customHeight="1">
      <c r="A13" s="4">
        <f t="shared" si="4"/>
        <v>12</v>
      </c>
      <c r="B13" s="5" t="s">
        <v>53</v>
      </c>
      <c r="C13" s="6" t="s">
        <v>4</v>
      </c>
      <c r="D13" s="6" t="s">
        <v>30</v>
      </c>
      <c r="E13" s="6">
        <v>55</v>
      </c>
      <c r="F13" s="5" t="s">
        <v>85</v>
      </c>
      <c r="G13" t="b">
        <f t="shared" si="0"/>
        <v>0</v>
      </c>
      <c r="H13" t="str">
        <f t="shared" si="1"/>
        <v>FV55</v>
      </c>
      <c r="I13" t="str">
        <f t="shared" si="2"/>
        <v>FV55</v>
      </c>
      <c r="J13" t="str">
        <f t="shared" si="3"/>
        <v>Eden P</v>
      </c>
    </row>
    <row r="14" spans="1:10" ht="12.75" customHeight="1">
      <c r="A14" s="4">
        <f t="shared" si="4"/>
        <v>13</v>
      </c>
      <c r="B14" s="5" t="s">
        <v>53</v>
      </c>
      <c r="C14" s="6" t="s">
        <v>29</v>
      </c>
      <c r="D14" s="6" t="s">
        <v>29</v>
      </c>
      <c r="E14" s="6">
        <v>55</v>
      </c>
      <c r="F14" s="5" t="s">
        <v>85</v>
      </c>
      <c r="G14" t="str">
        <f t="shared" si="0"/>
        <v>MV50</v>
      </c>
      <c r="H14" t="b">
        <f t="shared" si="1"/>
        <v>0</v>
      </c>
      <c r="I14" t="str">
        <f t="shared" si="2"/>
        <v>MV50</v>
      </c>
      <c r="J14" t="str">
        <f t="shared" si="3"/>
        <v>Eden M</v>
      </c>
    </row>
    <row r="15" spans="1:10" ht="12.75" customHeight="1">
      <c r="A15" s="4">
        <f t="shared" si="4"/>
        <v>14</v>
      </c>
      <c r="B15" s="5" t="s">
        <v>41</v>
      </c>
      <c r="C15" s="6" t="s">
        <v>7</v>
      </c>
      <c r="D15" s="6" t="s">
        <v>30</v>
      </c>
      <c r="E15" s="6">
        <v>45</v>
      </c>
      <c r="F15" s="5"/>
      <c r="G15" t="b">
        <f t="shared" si="0"/>
        <v>0</v>
      </c>
      <c r="H15" t="str">
        <f t="shared" si="1"/>
        <v>FV45</v>
      </c>
      <c r="I15" t="str">
        <f t="shared" si="2"/>
        <v>FV45</v>
      </c>
      <c r="J15" t="str">
        <f t="shared" si="3"/>
        <v>Johnson W</v>
      </c>
    </row>
    <row r="16" spans="1:10" ht="12.75" customHeight="1">
      <c r="A16" s="4">
        <f t="shared" si="4"/>
        <v>15</v>
      </c>
      <c r="B16" s="5" t="s">
        <v>86</v>
      </c>
      <c r="C16" s="6" t="s">
        <v>32</v>
      </c>
      <c r="D16" s="6" t="s">
        <v>29</v>
      </c>
      <c r="E16" s="6">
        <v>32</v>
      </c>
      <c r="F16" s="5"/>
      <c r="G16" t="str">
        <f t="shared" si="0"/>
        <v>M</v>
      </c>
      <c r="H16" t="b">
        <f t="shared" si="1"/>
        <v>0</v>
      </c>
      <c r="I16" t="str">
        <f t="shared" si="2"/>
        <v>M</v>
      </c>
      <c r="J16" t="str">
        <f t="shared" si="3"/>
        <v>Keeling R</v>
      </c>
    </row>
    <row r="17" spans="1:10" ht="12.75" customHeight="1">
      <c r="A17" s="4">
        <f t="shared" si="4"/>
        <v>16</v>
      </c>
      <c r="B17" s="5" t="s">
        <v>71</v>
      </c>
      <c r="C17" s="6" t="s">
        <v>38</v>
      </c>
      <c r="D17" s="6" t="s">
        <v>29</v>
      </c>
      <c r="E17" s="6">
        <v>39</v>
      </c>
      <c r="F17" s="5" t="s">
        <v>84</v>
      </c>
      <c r="G17" t="str">
        <f t="shared" si="0"/>
        <v>M</v>
      </c>
      <c r="H17" t="b">
        <f t="shared" si="1"/>
        <v>0</v>
      </c>
      <c r="I17" t="str">
        <f t="shared" si="2"/>
        <v>M</v>
      </c>
      <c r="J17" t="str">
        <f t="shared" si="3"/>
        <v>Wilson A</v>
      </c>
    </row>
    <row r="18" spans="1:10" ht="12.75" customHeight="1">
      <c r="A18" s="4">
        <f t="shared" si="4"/>
        <v>17</v>
      </c>
      <c r="B18" s="5" t="s">
        <v>87</v>
      </c>
      <c r="C18" s="6" t="s">
        <v>4</v>
      </c>
      <c r="D18" s="6" t="s">
        <v>29</v>
      </c>
      <c r="E18" s="6">
        <v>54</v>
      </c>
      <c r="F18" s="5"/>
      <c r="G18" t="str">
        <f t="shared" si="0"/>
        <v>MV50</v>
      </c>
      <c r="H18" t="b">
        <f t="shared" si="1"/>
        <v>0</v>
      </c>
      <c r="I18" t="str">
        <f t="shared" si="2"/>
        <v>MV50</v>
      </c>
      <c r="J18" t="str">
        <f t="shared" si="3"/>
        <v>Graham P</v>
      </c>
    </row>
    <row r="19" spans="1:10" ht="12.75" customHeight="1">
      <c r="A19" s="4">
        <f t="shared" si="4"/>
        <v>18</v>
      </c>
      <c r="B19" s="5" t="s">
        <v>88</v>
      </c>
      <c r="C19" s="6" t="s">
        <v>37</v>
      </c>
      <c r="D19" s="6" t="s">
        <v>30</v>
      </c>
      <c r="E19" s="6">
        <v>44</v>
      </c>
      <c r="F19" s="5" t="s">
        <v>55</v>
      </c>
      <c r="G19" t="b">
        <f t="shared" si="0"/>
        <v>0</v>
      </c>
      <c r="H19" t="str">
        <f t="shared" si="1"/>
        <v>FV35</v>
      </c>
      <c r="I19" t="str">
        <f t="shared" si="2"/>
        <v>FV35</v>
      </c>
      <c r="J19" t="str">
        <f t="shared" si="3"/>
        <v>Owen L</v>
      </c>
    </row>
    <row r="20" spans="1:10" ht="12.75" customHeight="1">
      <c r="A20" s="4">
        <f t="shared" si="4"/>
        <v>19</v>
      </c>
      <c r="B20" s="5" t="s">
        <v>88</v>
      </c>
      <c r="C20" s="6" t="s">
        <v>31</v>
      </c>
      <c r="D20" s="6" t="s">
        <v>29</v>
      </c>
      <c r="E20" s="6">
        <v>43</v>
      </c>
      <c r="F20" s="5" t="s">
        <v>55</v>
      </c>
      <c r="G20" t="str">
        <f t="shared" si="0"/>
        <v>MV40</v>
      </c>
      <c r="H20" t="b">
        <f t="shared" si="1"/>
        <v>0</v>
      </c>
      <c r="I20" t="str">
        <f t="shared" si="2"/>
        <v>MV40</v>
      </c>
      <c r="J20" t="str">
        <f t="shared" si="3"/>
        <v>Owen J</v>
      </c>
    </row>
    <row r="21" spans="1:10" ht="12.75" customHeight="1">
      <c r="A21" s="4">
        <f t="shared" si="4"/>
        <v>20</v>
      </c>
      <c r="B21" s="5" t="s">
        <v>89</v>
      </c>
      <c r="C21" s="6" t="s">
        <v>31</v>
      </c>
      <c r="D21" s="6" t="s">
        <v>29</v>
      </c>
      <c r="E21" s="6">
        <v>53</v>
      </c>
      <c r="F21" s="5"/>
      <c r="G21" t="str">
        <f t="shared" si="0"/>
        <v>MV50</v>
      </c>
      <c r="H21" t="b">
        <f t="shared" si="1"/>
        <v>0</v>
      </c>
      <c r="I21" t="str">
        <f t="shared" si="2"/>
        <v>MV50</v>
      </c>
      <c r="J21" t="str">
        <f t="shared" si="3"/>
        <v>Ward J</v>
      </c>
    </row>
    <row r="22" spans="1:10" ht="12.75" customHeight="1">
      <c r="A22" s="4">
        <f t="shared" si="4"/>
        <v>21</v>
      </c>
      <c r="B22" s="5" t="s">
        <v>89</v>
      </c>
      <c r="C22" s="6" t="s">
        <v>9</v>
      </c>
      <c r="D22" s="6" t="s">
        <v>30</v>
      </c>
      <c r="E22" s="6">
        <v>25</v>
      </c>
      <c r="F22" s="5"/>
      <c r="G22" t="b">
        <f t="shared" si="0"/>
        <v>0</v>
      </c>
      <c r="H22" t="str">
        <f t="shared" si="1"/>
        <v>F</v>
      </c>
      <c r="I22" t="str">
        <f t="shared" si="2"/>
        <v>F</v>
      </c>
      <c r="J22" t="str">
        <f t="shared" si="3"/>
        <v>Ward H</v>
      </c>
    </row>
    <row r="23" spans="1:10" ht="12.75" customHeight="1">
      <c r="A23" s="4">
        <f t="shared" si="4"/>
        <v>22</v>
      </c>
      <c r="B23" s="5" t="s">
        <v>90</v>
      </c>
      <c r="C23" s="6" t="s">
        <v>29</v>
      </c>
      <c r="D23" s="6" t="s">
        <v>29</v>
      </c>
      <c r="E23" s="6">
        <v>25</v>
      </c>
      <c r="F23" s="5"/>
      <c r="G23" t="str">
        <f t="shared" si="0"/>
        <v>M</v>
      </c>
      <c r="H23" t="b">
        <f t="shared" si="1"/>
        <v>0</v>
      </c>
      <c r="I23" t="str">
        <f t="shared" si="2"/>
        <v>M</v>
      </c>
      <c r="J23" t="str">
        <f t="shared" si="3"/>
        <v>Parry M</v>
      </c>
    </row>
    <row r="24" spans="1:10" ht="12.75" customHeight="1">
      <c r="A24" s="4">
        <f t="shared" si="4"/>
        <v>23</v>
      </c>
      <c r="B24" s="5" t="s">
        <v>91</v>
      </c>
      <c r="C24" s="6" t="s">
        <v>9</v>
      </c>
      <c r="D24" s="6" t="s">
        <v>30</v>
      </c>
      <c r="E24" s="6">
        <v>50</v>
      </c>
      <c r="F24" s="5"/>
      <c r="G24" t="b">
        <f t="shared" si="0"/>
        <v>0</v>
      </c>
      <c r="H24" t="str">
        <f t="shared" si="1"/>
        <v>FV45</v>
      </c>
      <c r="I24" t="str">
        <f t="shared" si="2"/>
        <v>FV45</v>
      </c>
      <c r="J24" t="str">
        <f t="shared" si="3"/>
        <v>Lidbury H</v>
      </c>
    </row>
    <row r="25" spans="1:10" ht="12.75" customHeight="1">
      <c r="A25" s="4">
        <f t="shared" si="4"/>
        <v>24</v>
      </c>
      <c r="B25" s="5" t="s">
        <v>92</v>
      </c>
      <c r="C25" s="6" t="s">
        <v>31</v>
      </c>
      <c r="D25" s="6" t="s">
        <v>29</v>
      </c>
      <c r="E25" s="6">
        <v>21</v>
      </c>
      <c r="F25" s="5" t="s">
        <v>56</v>
      </c>
      <c r="G25" t="str">
        <f t="shared" si="0"/>
        <v>M</v>
      </c>
      <c r="H25" t="b">
        <f t="shared" si="1"/>
        <v>0</v>
      </c>
      <c r="I25" t="str">
        <f t="shared" si="2"/>
        <v>M</v>
      </c>
      <c r="J25" t="str">
        <f t="shared" si="3"/>
        <v>Gilbert J</v>
      </c>
    </row>
    <row r="26" spans="1:10" ht="12.75" customHeight="1">
      <c r="A26" s="4">
        <f t="shared" si="4"/>
        <v>25</v>
      </c>
      <c r="B26" s="5" t="s">
        <v>40</v>
      </c>
      <c r="C26" s="6" t="s">
        <v>33</v>
      </c>
      <c r="D26" s="6" t="s">
        <v>30</v>
      </c>
      <c r="E26" s="6">
        <v>23</v>
      </c>
      <c r="F26" s="5" t="s">
        <v>56</v>
      </c>
      <c r="G26" t="b">
        <f t="shared" si="0"/>
        <v>0</v>
      </c>
      <c r="H26" t="str">
        <f t="shared" si="1"/>
        <v>F</v>
      </c>
      <c r="I26" t="str">
        <f t="shared" si="2"/>
        <v>F</v>
      </c>
      <c r="J26" t="str">
        <f t="shared" si="3"/>
        <v>Davies C</v>
      </c>
    </row>
    <row r="27" spans="1:10" ht="12.75" customHeight="1">
      <c r="A27" s="4">
        <f t="shared" si="4"/>
        <v>26</v>
      </c>
      <c r="B27" s="5" t="s">
        <v>60</v>
      </c>
      <c r="C27" s="6" t="s">
        <v>29</v>
      </c>
      <c r="D27" s="6" t="s">
        <v>29</v>
      </c>
      <c r="E27" s="6">
        <v>53</v>
      </c>
      <c r="F27" s="5"/>
      <c r="G27" t="str">
        <f t="shared" si="0"/>
        <v>MV50</v>
      </c>
      <c r="H27" t="b">
        <f t="shared" si="1"/>
        <v>0</v>
      </c>
      <c r="I27" t="str">
        <f t="shared" si="2"/>
        <v>MV50</v>
      </c>
      <c r="J27" t="str">
        <f t="shared" si="3"/>
        <v>Bayliss M</v>
      </c>
    </row>
    <row r="28" spans="1:10" ht="12.75" customHeight="1">
      <c r="A28" s="4">
        <f t="shared" si="4"/>
        <v>27</v>
      </c>
      <c r="B28" s="5" t="s">
        <v>93</v>
      </c>
      <c r="C28" s="6" t="s">
        <v>39</v>
      </c>
      <c r="D28" s="6" t="s">
        <v>30</v>
      </c>
      <c r="E28" s="6">
        <v>26</v>
      </c>
      <c r="F28" s="5"/>
      <c r="G28" t="b">
        <f t="shared" si="0"/>
        <v>0</v>
      </c>
      <c r="H28" t="str">
        <f t="shared" si="1"/>
        <v>F</v>
      </c>
      <c r="I28" t="str">
        <f t="shared" si="2"/>
        <v>F</v>
      </c>
      <c r="J28" t="str">
        <f t="shared" si="3"/>
        <v>Lightfoot E</v>
      </c>
    </row>
    <row r="29" spans="1:10" ht="12.75" customHeight="1">
      <c r="A29" s="4">
        <f t="shared" si="4"/>
        <v>28</v>
      </c>
      <c r="B29" s="5" t="s">
        <v>88</v>
      </c>
      <c r="C29" s="6" t="s">
        <v>33</v>
      </c>
      <c r="D29" s="6" t="s">
        <v>30</v>
      </c>
      <c r="E29" s="6">
        <v>32</v>
      </c>
      <c r="F29" s="5"/>
      <c r="G29" t="b">
        <f t="shared" si="0"/>
        <v>0</v>
      </c>
      <c r="H29" t="str">
        <f t="shared" si="1"/>
        <v>F</v>
      </c>
      <c r="I29" t="str">
        <f t="shared" si="2"/>
        <v>F</v>
      </c>
      <c r="J29" t="str">
        <f t="shared" si="3"/>
        <v>Owen C</v>
      </c>
    </row>
    <row r="30" spans="1:10" ht="12.75" customHeight="1">
      <c r="A30" s="4">
        <f t="shared" si="4"/>
        <v>29</v>
      </c>
      <c r="B30" s="5" t="s">
        <v>94</v>
      </c>
      <c r="C30" s="6" t="s">
        <v>31</v>
      </c>
      <c r="D30" s="6" t="s">
        <v>29</v>
      </c>
      <c r="E30" s="6">
        <v>39</v>
      </c>
      <c r="F30" s="5"/>
      <c r="G30" t="str">
        <f t="shared" si="0"/>
        <v>M</v>
      </c>
      <c r="H30" t="b">
        <f t="shared" si="1"/>
        <v>0</v>
      </c>
      <c r="I30" t="str">
        <f t="shared" si="2"/>
        <v>M</v>
      </c>
      <c r="J30" t="str">
        <f t="shared" si="3"/>
        <v>Dawson J</v>
      </c>
    </row>
    <row r="31" spans="1:10" ht="12.75" customHeight="1">
      <c r="A31" s="4">
        <f t="shared" si="4"/>
        <v>30</v>
      </c>
      <c r="B31" s="5" t="s">
        <v>95</v>
      </c>
      <c r="C31" s="6" t="s">
        <v>10</v>
      </c>
      <c r="D31" s="6" t="s">
        <v>29</v>
      </c>
      <c r="E31" s="6">
        <v>42</v>
      </c>
      <c r="F31" s="5"/>
      <c r="G31" t="str">
        <f t="shared" si="0"/>
        <v>MV40</v>
      </c>
      <c r="H31" t="b">
        <f t="shared" si="1"/>
        <v>0</v>
      </c>
      <c r="I31" t="str">
        <f t="shared" si="2"/>
        <v>MV40</v>
      </c>
      <c r="J31" t="str">
        <f t="shared" si="3"/>
        <v>Foster I</v>
      </c>
    </row>
    <row r="32" spans="1:10" ht="12.75" customHeight="1">
      <c r="A32" s="4">
        <f t="shared" si="4"/>
        <v>31</v>
      </c>
      <c r="B32" s="5" t="s">
        <v>96</v>
      </c>
      <c r="C32" s="6" t="s">
        <v>38</v>
      </c>
      <c r="D32" s="6" t="s">
        <v>29</v>
      </c>
      <c r="E32" s="6">
        <v>23</v>
      </c>
      <c r="F32" s="5"/>
      <c r="G32" t="str">
        <f t="shared" si="0"/>
        <v>M</v>
      </c>
      <c r="H32" t="b">
        <f t="shared" si="1"/>
        <v>0</v>
      </c>
      <c r="I32" t="str">
        <f t="shared" si="2"/>
        <v>M</v>
      </c>
      <c r="J32" t="str">
        <f t="shared" si="3"/>
        <v>Scullion A</v>
      </c>
    </row>
    <row r="33" spans="1:10" ht="12.75" customHeight="1">
      <c r="A33" s="4">
        <f t="shared" si="4"/>
        <v>32</v>
      </c>
      <c r="B33" s="5" t="s">
        <v>95</v>
      </c>
      <c r="C33" s="6" t="s">
        <v>6</v>
      </c>
      <c r="D33" s="6" t="s">
        <v>30</v>
      </c>
      <c r="E33" s="6">
        <v>39</v>
      </c>
      <c r="F33" s="5"/>
      <c r="G33" t="b">
        <f t="shared" si="0"/>
        <v>0</v>
      </c>
      <c r="H33" t="str">
        <f t="shared" si="1"/>
        <v>FV35</v>
      </c>
      <c r="I33" t="str">
        <f t="shared" si="2"/>
        <v>FV35</v>
      </c>
      <c r="J33" t="str">
        <f t="shared" si="3"/>
        <v>Foster T</v>
      </c>
    </row>
    <row r="34" spans="1:10" ht="12.75" customHeight="1">
      <c r="A34" s="4">
        <f t="shared" si="4"/>
        <v>33</v>
      </c>
      <c r="B34" s="5" t="s">
        <v>47</v>
      </c>
      <c r="C34" s="6" t="s">
        <v>38</v>
      </c>
      <c r="D34" s="6" t="s">
        <v>29</v>
      </c>
      <c r="E34" s="6">
        <v>46</v>
      </c>
      <c r="F34" s="5"/>
      <c r="G34" t="str">
        <f t="shared" si="0"/>
        <v>MV40</v>
      </c>
      <c r="H34" t="b">
        <f t="shared" si="1"/>
        <v>0</v>
      </c>
      <c r="I34" t="str">
        <f t="shared" si="2"/>
        <v>MV40</v>
      </c>
      <c r="J34" t="str">
        <f t="shared" si="3"/>
        <v>Appleton A</v>
      </c>
    </row>
    <row r="35" spans="1:10" ht="12.75" customHeight="1">
      <c r="A35" s="4">
        <f t="shared" si="4"/>
        <v>34</v>
      </c>
      <c r="B35" s="5" t="s">
        <v>50</v>
      </c>
      <c r="C35" s="6" t="s">
        <v>39</v>
      </c>
      <c r="D35" s="6" t="s">
        <v>29</v>
      </c>
      <c r="E35" s="6">
        <v>46</v>
      </c>
      <c r="F35" s="5"/>
      <c r="G35" t="str">
        <f t="shared" si="0"/>
        <v>MV40</v>
      </c>
      <c r="H35" t="b">
        <f t="shared" si="1"/>
        <v>0</v>
      </c>
      <c r="I35" t="str">
        <f t="shared" si="2"/>
        <v>MV40</v>
      </c>
      <c r="J35" t="str">
        <f t="shared" si="3"/>
        <v>Taylor E</v>
      </c>
    </row>
    <row r="36" spans="1:10" ht="12.75" customHeight="1">
      <c r="A36" s="4">
        <f t="shared" si="4"/>
        <v>35</v>
      </c>
      <c r="B36" s="5" t="s">
        <v>41</v>
      </c>
      <c r="C36" s="6" t="s">
        <v>35</v>
      </c>
      <c r="D36" s="6" t="s">
        <v>29</v>
      </c>
      <c r="E36" s="6">
        <v>31</v>
      </c>
      <c r="F36" s="5"/>
      <c r="G36" t="str">
        <f t="shared" si="0"/>
        <v>M</v>
      </c>
      <c r="H36" t="b">
        <f t="shared" si="1"/>
        <v>0</v>
      </c>
      <c r="I36" t="str">
        <f t="shared" si="2"/>
        <v>M</v>
      </c>
      <c r="J36" t="str">
        <f t="shared" si="3"/>
        <v>Johnson D</v>
      </c>
    </row>
    <row r="37" spans="1:10" ht="12.75" customHeight="1">
      <c r="A37" s="4">
        <f t="shared" si="4"/>
        <v>36</v>
      </c>
      <c r="B37" s="5" t="s">
        <v>63</v>
      </c>
      <c r="C37" s="6" t="s">
        <v>34</v>
      </c>
      <c r="D37" s="6" t="s">
        <v>29</v>
      </c>
      <c r="E37" s="6">
        <v>41</v>
      </c>
      <c r="F37" s="5" t="s">
        <v>56</v>
      </c>
      <c r="G37" t="str">
        <f t="shared" si="0"/>
        <v>MV40</v>
      </c>
      <c r="H37" t="b">
        <f t="shared" si="1"/>
        <v>0</v>
      </c>
      <c r="I37" t="str">
        <f t="shared" si="2"/>
        <v>MV40</v>
      </c>
      <c r="J37" t="str">
        <f t="shared" si="3"/>
        <v>Burthem S</v>
      </c>
    </row>
    <row r="38" spans="1:10" ht="12.75" customHeight="1">
      <c r="A38" s="4">
        <f t="shared" si="4"/>
        <v>37</v>
      </c>
      <c r="B38" s="5" t="s">
        <v>97</v>
      </c>
      <c r="C38" s="6" t="s">
        <v>9</v>
      </c>
      <c r="D38" s="6" t="s">
        <v>30</v>
      </c>
      <c r="E38" s="6">
        <v>37</v>
      </c>
      <c r="F38" s="5" t="s">
        <v>66</v>
      </c>
      <c r="G38" t="b">
        <f t="shared" si="0"/>
        <v>0</v>
      </c>
      <c r="H38" t="str">
        <f t="shared" si="1"/>
        <v>FV35</v>
      </c>
      <c r="I38" t="str">
        <f t="shared" si="2"/>
        <v>FV35</v>
      </c>
      <c r="J38" t="str">
        <f t="shared" si="3"/>
        <v>Grice H</v>
      </c>
    </row>
    <row r="39" spans="1:10" ht="12.75" customHeight="1">
      <c r="A39" s="4">
        <f t="shared" si="4"/>
        <v>38</v>
      </c>
      <c r="B39" s="5" t="s">
        <v>98</v>
      </c>
      <c r="C39" s="6" t="s">
        <v>34</v>
      </c>
      <c r="D39" s="6" t="s">
        <v>29</v>
      </c>
      <c r="E39" s="6">
        <v>37</v>
      </c>
      <c r="F39" s="5"/>
      <c r="G39" t="str">
        <f t="shared" si="0"/>
        <v>M</v>
      </c>
      <c r="H39" t="b">
        <f t="shared" si="1"/>
        <v>0</v>
      </c>
      <c r="I39" t="str">
        <f t="shared" si="2"/>
        <v>M</v>
      </c>
      <c r="J39" t="str">
        <f t="shared" si="3"/>
        <v>Atkinson S</v>
      </c>
    </row>
    <row r="40" spans="1:10" ht="12.75" customHeight="1">
      <c r="A40" s="4">
        <f t="shared" si="4"/>
        <v>39</v>
      </c>
      <c r="B40" s="5" t="s">
        <v>54</v>
      </c>
      <c r="C40" s="6" t="s">
        <v>34</v>
      </c>
      <c r="D40" s="6" t="s">
        <v>29</v>
      </c>
      <c r="E40" s="6">
        <v>44</v>
      </c>
      <c r="F40" s="5"/>
      <c r="G40" t="str">
        <f t="shared" si="0"/>
        <v>MV40</v>
      </c>
      <c r="H40" t="b">
        <f t="shared" si="1"/>
        <v>0</v>
      </c>
      <c r="I40" t="str">
        <f t="shared" si="2"/>
        <v>MV40</v>
      </c>
      <c r="J40" t="str">
        <f t="shared" si="3"/>
        <v>Attwood S</v>
      </c>
    </row>
    <row r="41" spans="1:10" ht="12.75" customHeight="1">
      <c r="A41" s="4">
        <f t="shared" si="4"/>
        <v>40</v>
      </c>
      <c r="B41" s="5" t="s">
        <v>51</v>
      </c>
      <c r="C41" s="6" t="s">
        <v>32</v>
      </c>
      <c r="D41" s="6" t="s">
        <v>29</v>
      </c>
      <c r="E41" s="6">
        <v>51</v>
      </c>
      <c r="F41" s="5" t="s">
        <v>59</v>
      </c>
      <c r="G41" t="str">
        <f t="shared" si="0"/>
        <v>MV50</v>
      </c>
      <c r="H41" t="b">
        <f t="shared" si="1"/>
        <v>0</v>
      </c>
      <c r="I41" t="str">
        <f t="shared" si="2"/>
        <v>MV50</v>
      </c>
      <c r="J41" t="str">
        <f t="shared" si="3"/>
        <v>Pownall R</v>
      </c>
    </row>
    <row r="42" spans="1:10" ht="12.75" customHeight="1">
      <c r="A42" s="4">
        <f t="shared" si="4"/>
        <v>41</v>
      </c>
      <c r="B42" s="5" t="s">
        <v>99</v>
      </c>
      <c r="C42" s="6" t="s">
        <v>8</v>
      </c>
      <c r="D42" s="6" t="s">
        <v>29</v>
      </c>
      <c r="E42" s="6">
        <v>44</v>
      </c>
      <c r="F42" s="5" t="s">
        <v>78</v>
      </c>
      <c r="G42" t="str">
        <f t="shared" si="0"/>
        <v>MV40</v>
      </c>
      <c r="H42" t="b">
        <f t="shared" si="1"/>
        <v>0</v>
      </c>
      <c r="I42" t="str">
        <f t="shared" si="2"/>
        <v>MV40</v>
      </c>
      <c r="J42" t="str">
        <f t="shared" si="3"/>
        <v>Bright B</v>
      </c>
    </row>
    <row r="43" spans="1:10" ht="12.75" customHeight="1">
      <c r="A43" s="4">
        <f t="shared" si="4"/>
        <v>42</v>
      </c>
      <c r="B43" s="5" t="s">
        <v>100</v>
      </c>
      <c r="C43" s="6" t="s">
        <v>35</v>
      </c>
      <c r="D43" s="6" t="s">
        <v>29</v>
      </c>
      <c r="E43" s="6">
        <v>52</v>
      </c>
      <c r="F43" s="5"/>
      <c r="G43" t="str">
        <f t="shared" si="0"/>
        <v>MV50</v>
      </c>
      <c r="H43" t="b">
        <f t="shared" si="1"/>
        <v>0</v>
      </c>
      <c r="I43" t="str">
        <f t="shared" si="2"/>
        <v>MV50</v>
      </c>
      <c r="J43" t="str">
        <f t="shared" si="3"/>
        <v>Witt D</v>
      </c>
    </row>
    <row r="44" spans="1:10" ht="12.75" customHeight="1">
      <c r="A44" s="4">
        <f t="shared" si="4"/>
        <v>43</v>
      </c>
      <c r="B44" s="5" t="s">
        <v>101</v>
      </c>
      <c r="C44" s="6" t="s">
        <v>36</v>
      </c>
      <c r="D44" s="6" t="s">
        <v>30</v>
      </c>
      <c r="E44" s="6">
        <v>42</v>
      </c>
      <c r="F44" s="5"/>
      <c r="G44" t="b">
        <f t="shared" si="0"/>
        <v>0</v>
      </c>
      <c r="H44" t="str">
        <f t="shared" si="1"/>
        <v>FV35</v>
      </c>
      <c r="I44" t="str">
        <f t="shared" si="2"/>
        <v>FV35</v>
      </c>
      <c r="J44" t="str">
        <f t="shared" si="3"/>
        <v>McDermott K</v>
      </c>
    </row>
    <row r="45" spans="1:10" ht="12.75" customHeight="1">
      <c r="A45" s="4">
        <f t="shared" si="4"/>
        <v>44</v>
      </c>
      <c r="B45" s="5" t="s">
        <v>102</v>
      </c>
      <c r="C45" s="6" t="s">
        <v>8</v>
      </c>
      <c r="D45" s="6" t="s">
        <v>29</v>
      </c>
      <c r="E45" s="6">
        <v>64</v>
      </c>
      <c r="F45" s="5" t="s">
        <v>62</v>
      </c>
      <c r="G45" t="str">
        <f t="shared" si="0"/>
        <v>MV60</v>
      </c>
      <c r="H45" t="b">
        <f t="shared" si="1"/>
        <v>0</v>
      </c>
      <c r="I45" t="str">
        <f t="shared" si="2"/>
        <v>MV60</v>
      </c>
      <c r="J45" t="str">
        <f t="shared" si="3"/>
        <v>Mansley B</v>
      </c>
    </row>
    <row r="46" spans="1:10" ht="12.75" customHeight="1">
      <c r="A46" s="4">
        <f t="shared" si="4"/>
        <v>45</v>
      </c>
      <c r="B46" s="5" t="s">
        <v>103</v>
      </c>
      <c r="C46" s="6" t="s">
        <v>35</v>
      </c>
      <c r="D46" s="6" t="s">
        <v>29</v>
      </c>
      <c r="E46" s="6">
        <v>41</v>
      </c>
      <c r="F46" s="5"/>
      <c r="G46" t="str">
        <f t="shared" si="0"/>
        <v>MV40</v>
      </c>
      <c r="H46" t="b">
        <f t="shared" si="1"/>
        <v>0</v>
      </c>
      <c r="I46" t="str">
        <f t="shared" si="2"/>
        <v>MV40</v>
      </c>
      <c r="J46" t="str">
        <f t="shared" si="3"/>
        <v>Shaw D</v>
      </c>
    </row>
    <row r="47" spans="1:10" ht="12.75" customHeight="1">
      <c r="A47" s="4">
        <f t="shared" si="4"/>
        <v>46</v>
      </c>
      <c r="B47" s="5" t="s">
        <v>103</v>
      </c>
      <c r="C47" s="6" t="s">
        <v>33</v>
      </c>
      <c r="D47" s="6" t="s">
        <v>30</v>
      </c>
      <c r="E47" s="6">
        <v>40</v>
      </c>
      <c r="F47" s="5"/>
      <c r="G47" t="b">
        <f t="shared" si="0"/>
        <v>0</v>
      </c>
      <c r="H47" t="str">
        <f t="shared" si="1"/>
        <v>FV35</v>
      </c>
      <c r="I47" t="str">
        <f t="shared" si="2"/>
        <v>FV35</v>
      </c>
      <c r="J47" t="str">
        <f t="shared" si="3"/>
        <v>Shaw C</v>
      </c>
    </row>
    <row r="48" spans="1:10" ht="12.75" customHeight="1">
      <c r="A48" s="4">
        <f t="shared" si="4"/>
        <v>47</v>
      </c>
      <c r="B48" s="5" t="s">
        <v>104</v>
      </c>
      <c r="C48" s="6" t="s">
        <v>6</v>
      </c>
      <c r="D48" s="6" t="s">
        <v>29</v>
      </c>
      <c r="E48" s="6">
        <v>39</v>
      </c>
      <c r="F48" s="5" t="s">
        <v>55</v>
      </c>
      <c r="G48" t="str">
        <f t="shared" si="0"/>
        <v>M</v>
      </c>
      <c r="H48" t="b">
        <f t="shared" si="1"/>
        <v>0</v>
      </c>
      <c r="I48" t="str">
        <f t="shared" si="2"/>
        <v>M</v>
      </c>
      <c r="J48" t="str">
        <f t="shared" si="3"/>
        <v>Bell T</v>
      </c>
    </row>
    <row r="49" spans="1:10" ht="12.75" customHeight="1">
      <c r="A49" s="4">
        <f t="shared" si="4"/>
        <v>48</v>
      </c>
      <c r="B49" s="5" t="s">
        <v>68</v>
      </c>
      <c r="C49" s="6" t="s">
        <v>38</v>
      </c>
      <c r="D49" s="6" t="s">
        <v>30</v>
      </c>
      <c r="E49" s="6">
        <v>43</v>
      </c>
      <c r="F49" s="5"/>
      <c r="G49" t="b">
        <f t="shared" si="0"/>
        <v>0</v>
      </c>
      <c r="H49" t="str">
        <f t="shared" si="1"/>
        <v>FV35</v>
      </c>
      <c r="I49" t="str">
        <f t="shared" si="2"/>
        <v>FV35</v>
      </c>
      <c r="J49" t="str">
        <f t="shared" si="3"/>
        <v>Hewitt A</v>
      </c>
    </row>
    <row r="50" spans="1:10" ht="12.75" customHeight="1">
      <c r="A50" s="4">
        <f t="shared" si="4"/>
        <v>49</v>
      </c>
      <c r="B50" s="5" t="s">
        <v>105</v>
      </c>
      <c r="C50" s="6" t="s">
        <v>5</v>
      </c>
      <c r="D50" s="6" t="s">
        <v>29</v>
      </c>
      <c r="E50" s="6">
        <v>35</v>
      </c>
      <c r="F50" s="5"/>
      <c r="G50" t="str">
        <f t="shared" si="0"/>
        <v>M</v>
      </c>
      <c r="H50" t="b">
        <f t="shared" si="1"/>
        <v>0</v>
      </c>
      <c r="I50" t="str">
        <f t="shared" si="2"/>
        <v>M</v>
      </c>
      <c r="J50" t="str">
        <f t="shared" si="3"/>
        <v>Freeman G</v>
      </c>
    </row>
    <row r="51" spans="1:10" ht="12.75" customHeight="1">
      <c r="A51" s="4">
        <f t="shared" si="4"/>
        <v>50</v>
      </c>
      <c r="B51" s="5" t="s">
        <v>106</v>
      </c>
      <c r="C51" s="6" t="s">
        <v>6</v>
      </c>
      <c r="D51" s="6" t="s">
        <v>29</v>
      </c>
      <c r="E51" s="6">
        <v>38</v>
      </c>
      <c r="F51" s="5"/>
      <c r="G51" t="str">
        <f t="shared" si="0"/>
        <v>M</v>
      </c>
      <c r="H51" t="b">
        <f t="shared" si="1"/>
        <v>0</v>
      </c>
      <c r="I51" t="str">
        <f t="shared" si="2"/>
        <v>M</v>
      </c>
      <c r="J51" t="str">
        <f t="shared" si="3"/>
        <v>Martland T</v>
      </c>
    </row>
    <row r="52" spans="1:10" ht="12.75" customHeight="1">
      <c r="A52" s="4">
        <v>53</v>
      </c>
      <c r="B52" s="5" t="s">
        <v>107</v>
      </c>
      <c r="C52" s="6" t="s">
        <v>5</v>
      </c>
      <c r="D52" s="6" t="s">
        <v>29</v>
      </c>
      <c r="E52" s="6">
        <v>41</v>
      </c>
      <c r="F52" s="5"/>
      <c r="G52" t="str">
        <f t="shared" si="0"/>
        <v>MV40</v>
      </c>
      <c r="H52" t="b">
        <f t="shared" si="1"/>
        <v>0</v>
      </c>
      <c r="I52" t="str">
        <f t="shared" si="2"/>
        <v>MV40</v>
      </c>
      <c r="J52" t="str">
        <f t="shared" si="3"/>
        <v>Heward G</v>
      </c>
    </row>
    <row r="53" spans="1:10" ht="12.75" customHeight="1">
      <c r="A53" s="4">
        <f t="shared" si="4"/>
        <v>54</v>
      </c>
      <c r="B53" s="5" t="s">
        <v>108</v>
      </c>
      <c r="C53" s="6" t="s">
        <v>36</v>
      </c>
      <c r="D53" s="6" t="s">
        <v>29</v>
      </c>
      <c r="E53" s="6">
        <v>42</v>
      </c>
      <c r="F53" s="5" t="s">
        <v>55</v>
      </c>
      <c r="G53" t="str">
        <f t="shared" si="0"/>
        <v>MV40</v>
      </c>
      <c r="H53" t="b">
        <f t="shared" si="1"/>
        <v>0</v>
      </c>
      <c r="I53" t="str">
        <f t="shared" si="2"/>
        <v>MV40</v>
      </c>
      <c r="J53" t="str">
        <f t="shared" si="3"/>
        <v>Forster K</v>
      </c>
    </row>
    <row r="54" spans="1:10" ht="12.75" customHeight="1">
      <c r="A54" s="4">
        <f t="shared" si="4"/>
        <v>55</v>
      </c>
      <c r="B54" s="5" t="s">
        <v>49</v>
      </c>
      <c r="C54" s="6" t="s">
        <v>35</v>
      </c>
      <c r="D54" s="6" t="s">
        <v>29</v>
      </c>
      <c r="E54" s="6">
        <v>40</v>
      </c>
      <c r="F54" s="5" t="s">
        <v>55</v>
      </c>
      <c r="G54" t="str">
        <f t="shared" si="0"/>
        <v>MV40</v>
      </c>
      <c r="H54" t="b">
        <f t="shared" si="1"/>
        <v>0</v>
      </c>
      <c r="I54" t="str">
        <f t="shared" si="2"/>
        <v>MV40</v>
      </c>
      <c r="J54" t="str">
        <f t="shared" si="3"/>
        <v>Durnin D</v>
      </c>
    </row>
    <row r="55" spans="1:10" ht="12.75" customHeight="1">
      <c r="A55" s="4">
        <f t="shared" si="4"/>
        <v>56</v>
      </c>
      <c r="B55" s="5" t="s">
        <v>109</v>
      </c>
      <c r="C55" s="6" t="s">
        <v>35</v>
      </c>
      <c r="D55" s="6" t="s">
        <v>29</v>
      </c>
      <c r="E55" s="6">
        <v>34</v>
      </c>
      <c r="F55" s="5"/>
      <c r="G55" t="str">
        <f t="shared" si="0"/>
        <v>M</v>
      </c>
      <c r="H55" t="b">
        <f t="shared" si="1"/>
        <v>0</v>
      </c>
      <c r="I55" t="str">
        <f t="shared" si="2"/>
        <v>M</v>
      </c>
      <c r="J55" t="str">
        <f t="shared" si="3"/>
        <v>Kirkham D</v>
      </c>
    </row>
    <row r="56" spans="1:10" ht="12.75" customHeight="1">
      <c r="A56" s="4">
        <f t="shared" si="4"/>
        <v>57</v>
      </c>
      <c r="B56" s="5" t="s">
        <v>45</v>
      </c>
      <c r="C56" s="6" t="s">
        <v>9</v>
      </c>
      <c r="D56" s="6" t="s">
        <v>30</v>
      </c>
      <c r="E56" s="6">
        <v>44</v>
      </c>
      <c r="F56" s="5"/>
      <c r="G56" t="b">
        <f t="shared" si="0"/>
        <v>0</v>
      </c>
      <c r="H56" t="str">
        <f t="shared" si="1"/>
        <v>FV35</v>
      </c>
      <c r="I56" t="str">
        <f t="shared" si="2"/>
        <v>FV35</v>
      </c>
      <c r="J56" t="str">
        <f t="shared" si="3"/>
        <v>Himsworth H</v>
      </c>
    </row>
    <row r="57" spans="1:10" ht="12.75" customHeight="1">
      <c r="A57" s="4">
        <f t="shared" si="4"/>
        <v>58</v>
      </c>
      <c r="B57" s="5" t="s">
        <v>110</v>
      </c>
      <c r="C57" s="6" t="s">
        <v>5</v>
      </c>
      <c r="D57" s="6" t="s">
        <v>29</v>
      </c>
      <c r="E57" s="6">
        <v>48</v>
      </c>
      <c r="F57" s="5" t="s">
        <v>66</v>
      </c>
      <c r="G57" t="str">
        <f t="shared" si="0"/>
        <v>MV40</v>
      </c>
      <c r="H57" t="b">
        <f t="shared" si="1"/>
        <v>0</v>
      </c>
      <c r="I57" t="str">
        <f t="shared" si="2"/>
        <v>MV40</v>
      </c>
      <c r="J57" t="str">
        <f t="shared" si="3"/>
        <v>McAra G</v>
      </c>
    </row>
    <row r="58" spans="1:10" ht="12.75" customHeight="1">
      <c r="A58" s="4">
        <f t="shared" si="4"/>
        <v>59</v>
      </c>
      <c r="B58" s="5" t="s">
        <v>111</v>
      </c>
      <c r="C58" s="6" t="s">
        <v>5</v>
      </c>
      <c r="D58" s="6" t="s">
        <v>29</v>
      </c>
      <c r="E58" s="6">
        <v>46</v>
      </c>
      <c r="F58" s="5"/>
      <c r="G58" t="str">
        <f t="shared" si="0"/>
        <v>MV40</v>
      </c>
      <c r="H58" t="b">
        <f t="shared" si="1"/>
        <v>0</v>
      </c>
      <c r="I58" t="str">
        <f t="shared" si="2"/>
        <v>MV40</v>
      </c>
      <c r="J58" t="str">
        <f t="shared" si="3"/>
        <v>Sutton G</v>
      </c>
    </row>
    <row r="59" spans="1:10" ht="12.75" customHeight="1">
      <c r="A59" s="4">
        <f t="shared" si="4"/>
        <v>60</v>
      </c>
      <c r="B59" s="5" t="s">
        <v>112</v>
      </c>
      <c r="C59" s="6" t="s">
        <v>30</v>
      </c>
      <c r="D59" s="6" t="s">
        <v>29</v>
      </c>
      <c r="E59" s="6">
        <v>32</v>
      </c>
      <c r="F59" s="5"/>
      <c r="G59" t="str">
        <f t="shared" si="0"/>
        <v>M</v>
      </c>
      <c r="H59" t="b">
        <f t="shared" si="1"/>
        <v>0</v>
      </c>
      <c r="I59" t="str">
        <f t="shared" si="2"/>
        <v>M</v>
      </c>
      <c r="J59" t="str">
        <f t="shared" si="3"/>
        <v>Wiseman F</v>
      </c>
    </row>
    <row r="60" spans="1:10" ht="12.75" customHeight="1">
      <c r="A60" s="4">
        <f t="shared" si="4"/>
        <v>61</v>
      </c>
      <c r="B60" s="5" t="s">
        <v>64</v>
      </c>
      <c r="C60" s="6" t="s">
        <v>38</v>
      </c>
      <c r="D60" s="6" t="s">
        <v>30</v>
      </c>
      <c r="E60" s="6">
        <v>34</v>
      </c>
      <c r="F60" s="5" t="s">
        <v>55</v>
      </c>
      <c r="G60" t="b">
        <f t="shared" si="0"/>
        <v>0</v>
      </c>
      <c r="H60" t="str">
        <f t="shared" si="1"/>
        <v>F</v>
      </c>
      <c r="I60" t="str">
        <f t="shared" si="2"/>
        <v>F</v>
      </c>
      <c r="J60" t="str">
        <f t="shared" si="3"/>
        <v>Wilkinson A</v>
      </c>
    </row>
    <row r="61" spans="1:10" ht="12.75" customHeight="1">
      <c r="A61" s="4">
        <f t="shared" si="4"/>
        <v>62</v>
      </c>
      <c r="B61" s="5" t="s">
        <v>67</v>
      </c>
      <c r="C61" s="6" t="s">
        <v>5</v>
      </c>
      <c r="D61" s="6" t="s">
        <v>29</v>
      </c>
      <c r="E61" s="6">
        <v>38</v>
      </c>
      <c r="F61" s="5"/>
      <c r="G61" t="str">
        <f t="shared" si="0"/>
        <v>M</v>
      </c>
      <c r="H61" t="b">
        <f t="shared" si="1"/>
        <v>0</v>
      </c>
      <c r="I61" t="str">
        <f t="shared" si="2"/>
        <v>M</v>
      </c>
      <c r="J61" t="str">
        <f t="shared" si="3"/>
        <v>Peake G</v>
      </c>
    </row>
    <row r="62" spans="1:10" ht="12.75" customHeight="1">
      <c r="A62" s="4">
        <f t="shared" si="4"/>
        <v>63</v>
      </c>
      <c r="B62" s="5" t="s">
        <v>44</v>
      </c>
      <c r="C62" s="6" t="s">
        <v>34</v>
      </c>
      <c r="D62" s="6" t="s">
        <v>29</v>
      </c>
      <c r="E62" s="6">
        <v>39</v>
      </c>
      <c r="F62" s="5"/>
      <c r="G62" t="str">
        <f t="shared" si="0"/>
        <v>M</v>
      </c>
      <c r="H62" t="b">
        <f t="shared" si="1"/>
        <v>0</v>
      </c>
      <c r="I62" t="str">
        <f t="shared" si="2"/>
        <v>M</v>
      </c>
      <c r="J62" t="str">
        <f t="shared" si="3"/>
        <v>Jones S</v>
      </c>
    </row>
    <row r="63" spans="1:10" ht="12.75" customHeight="1">
      <c r="A63" s="4">
        <f t="shared" si="4"/>
        <v>64</v>
      </c>
      <c r="B63" s="5" t="s">
        <v>113</v>
      </c>
      <c r="C63" s="6" t="s">
        <v>32</v>
      </c>
      <c r="D63" s="6" t="s">
        <v>29</v>
      </c>
      <c r="E63" s="6">
        <v>37</v>
      </c>
      <c r="F63" s="5"/>
      <c r="G63" t="str">
        <f t="shared" si="0"/>
        <v>M</v>
      </c>
      <c r="H63" t="b">
        <f t="shared" si="1"/>
        <v>0</v>
      </c>
      <c r="I63" t="str">
        <f t="shared" si="2"/>
        <v>M</v>
      </c>
      <c r="J63" t="str">
        <f t="shared" si="3"/>
        <v>Lyons R</v>
      </c>
    </row>
    <row r="64" spans="1:10" ht="12.75" customHeight="1">
      <c r="A64" s="4">
        <f t="shared" si="4"/>
        <v>65</v>
      </c>
      <c r="B64" s="5" t="s">
        <v>114</v>
      </c>
      <c r="C64" s="6" t="s">
        <v>29</v>
      </c>
      <c r="D64" s="6" t="s">
        <v>29</v>
      </c>
      <c r="E64" s="6">
        <v>45</v>
      </c>
      <c r="F64" s="5"/>
      <c r="G64" t="str">
        <f t="shared" si="0"/>
        <v>MV40</v>
      </c>
      <c r="H64" t="b">
        <f t="shared" si="1"/>
        <v>0</v>
      </c>
      <c r="I64" t="str">
        <f t="shared" si="2"/>
        <v>MV40</v>
      </c>
      <c r="J64" t="str">
        <f t="shared" si="3"/>
        <v>Hassall M</v>
      </c>
    </row>
    <row r="65" spans="1:10" ht="12.75" customHeight="1">
      <c r="A65" s="4">
        <f t="shared" si="4"/>
        <v>66</v>
      </c>
      <c r="B65" s="5" t="s">
        <v>115</v>
      </c>
      <c r="C65" s="6" t="s">
        <v>36</v>
      </c>
      <c r="D65" s="6" t="s">
        <v>29</v>
      </c>
      <c r="E65" s="6">
        <v>38</v>
      </c>
      <c r="F65" s="5"/>
      <c r="G65" t="str">
        <f t="shared" si="0"/>
        <v>M</v>
      </c>
      <c r="H65" t="b">
        <f t="shared" si="1"/>
        <v>0</v>
      </c>
      <c r="I65" t="str">
        <f t="shared" si="2"/>
        <v>M</v>
      </c>
      <c r="J65" t="str">
        <f t="shared" si="3"/>
        <v>Wanstall K</v>
      </c>
    </row>
    <row r="66" spans="1:10" ht="12.75" customHeight="1">
      <c r="A66" s="4">
        <f t="shared" si="4"/>
        <v>67</v>
      </c>
      <c r="B66" s="5" t="s">
        <v>57</v>
      </c>
      <c r="C66" s="6" t="s">
        <v>31</v>
      </c>
      <c r="D66" s="6" t="s">
        <v>30</v>
      </c>
      <c r="E66" s="6">
        <v>26</v>
      </c>
      <c r="F66" s="5"/>
      <c r="G66" t="b">
        <f t="shared" si="0"/>
        <v>0</v>
      </c>
      <c r="H66" t="str">
        <f t="shared" si="1"/>
        <v>F</v>
      </c>
      <c r="I66" t="str">
        <f t="shared" si="2"/>
        <v>F</v>
      </c>
      <c r="J66" t="str">
        <f t="shared" si="3"/>
        <v>Griffiths J</v>
      </c>
    </row>
    <row r="67" spans="1:10" ht="12.75" customHeight="1">
      <c r="A67" s="4">
        <f t="shared" si="4"/>
        <v>68</v>
      </c>
      <c r="B67" s="5" t="s">
        <v>116</v>
      </c>
      <c r="C67" s="6" t="s">
        <v>38</v>
      </c>
      <c r="D67" s="6" t="s">
        <v>29</v>
      </c>
      <c r="E67" s="6">
        <v>30</v>
      </c>
      <c r="F67" s="5" t="s">
        <v>117</v>
      </c>
      <c r="G67" t="str">
        <f aca="true" t="shared" si="5" ref="G67:G80">IF($D67="m",IF($E67&gt;59,"MV60",IF($E67&gt;49,"MV50",IF($E67&gt;39,"MV40",IF($E67&gt;0,"M","")))))</f>
        <v>M</v>
      </c>
      <c r="H67" t="b">
        <f aca="true" t="shared" si="6" ref="H67:H80">IF($D67="F",IF($E67&gt;54,"FV55",IF($E67&gt;44,"FV45",IF($E67&gt;34,"FV35",IF($E67&gt;0,"F","")))))</f>
        <v>0</v>
      </c>
      <c r="I67" t="str">
        <f aca="true" t="shared" si="7" ref="I67:I80">IF(D67="m",G67,H67)</f>
        <v>M</v>
      </c>
      <c r="J67" t="str">
        <f aca="true" t="shared" si="8" ref="J67:J73">B67&amp;" "&amp;C67</f>
        <v>Stewart A</v>
      </c>
    </row>
    <row r="68" spans="1:10" ht="12.75" customHeight="1">
      <c r="A68" s="4">
        <f t="shared" si="4"/>
        <v>69</v>
      </c>
      <c r="B68" s="5" t="s">
        <v>69</v>
      </c>
      <c r="C68" s="6" t="s">
        <v>4</v>
      </c>
      <c r="D68" s="6" t="s">
        <v>29</v>
      </c>
      <c r="E68" s="6">
        <v>49</v>
      </c>
      <c r="F68" s="5" t="s">
        <v>70</v>
      </c>
      <c r="G68" t="str">
        <f t="shared" si="5"/>
        <v>MV40</v>
      </c>
      <c r="H68" t="b">
        <f t="shared" si="6"/>
        <v>0</v>
      </c>
      <c r="I68" t="str">
        <f t="shared" si="7"/>
        <v>MV40</v>
      </c>
      <c r="J68" t="str">
        <f t="shared" si="8"/>
        <v>Billington P</v>
      </c>
    </row>
    <row r="69" spans="1:10" ht="12.75" customHeight="1">
      <c r="A69" s="4">
        <f aca="true" t="shared" si="9" ref="A69:A132">+A68+1</f>
        <v>70</v>
      </c>
      <c r="B69" s="5" t="s">
        <v>118</v>
      </c>
      <c r="C69" s="6" t="s">
        <v>38</v>
      </c>
      <c r="D69" s="6" t="s">
        <v>29</v>
      </c>
      <c r="E69" s="6">
        <v>33</v>
      </c>
      <c r="F69" s="5" t="s">
        <v>119</v>
      </c>
      <c r="G69" t="str">
        <f t="shared" si="5"/>
        <v>M</v>
      </c>
      <c r="H69" t="b">
        <f t="shared" si="6"/>
        <v>0</v>
      </c>
      <c r="I69" t="str">
        <f t="shared" si="7"/>
        <v>M</v>
      </c>
      <c r="J69" t="str">
        <f t="shared" si="8"/>
        <v>Doyle A</v>
      </c>
    </row>
    <row r="70" spans="1:10" ht="12.75" customHeight="1">
      <c r="A70" s="4">
        <f t="shared" si="9"/>
        <v>71</v>
      </c>
      <c r="B70" s="5" t="s">
        <v>120</v>
      </c>
      <c r="C70" s="6" t="s">
        <v>61</v>
      </c>
      <c r="D70" s="6" t="s">
        <v>29</v>
      </c>
      <c r="E70" s="6">
        <v>35</v>
      </c>
      <c r="F70" s="5" t="s">
        <v>55</v>
      </c>
      <c r="G70" t="str">
        <f t="shared" si="5"/>
        <v>M</v>
      </c>
      <c r="H70" t="b">
        <f t="shared" si="6"/>
        <v>0</v>
      </c>
      <c r="I70" t="str">
        <f t="shared" si="7"/>
        <v>M</v>
      </c>
      <c r="J70" t="str">
        <f t="shared" si="8"/>
        <v>Clark N</v>
      </c>
    </row>
    <row r="71" spans="1:10" ht="12.75" customHeight="1">
      <c r="A71" s="4">
        <f t="shared" si="9"/>
        <v>72</v>
      </c>
      <c r="B71" s="5" t="s">
        <v>121</v>
      </c>
      <c r="C71" s="6" t="s">
        <v>65</v>
      </c>
      <c r="D71" s="6" t="s">
        <v>30</v>
      </c>
      <c r="E71" s="6">
        <v>44</v>
      </c>
      <c r="F71" s="5" t="s">
        <v>66</v>
      </c>
      <c r="G71" t="b">
        <f t="shared" si="5"/>
        <v>0</v>
      </c>
      <c r="H71" t="str">
        <f t="shared" si="6"/>
        <v>FV35</v>
      </c>
      <c r="I71" t="str">
        <f t="shared" si="7"/>
        <v>FV35</v>
      </c>
      <c r="J71" t="str">
        <f t="shared" si="8"/>
        <v>Ball V</v>
      </c>
    </row>
    <row r="72" spans="1:10" ht="12.75" customHeight="1">
      <c r="A72" s="4">
        <f t="shared" si="9"/>
        <v>73</v>
      </c>
      <c r="B72" s="5" t="s">
        <v>58</v>
      </c>
      <c r="C72" s="6" t="s">
        <v>31</v>
      </c>
      <c r="D72" s="6" t="s">
        <v>29</v>
      </c>
      <c r="E72" s="6">
        <v>38</v>
      </c>
      <c r="F72" s="5"/>
      <c r="G72" t="str">
        <f t="shared" si="5"/>
        <v>M</v>
      </c>
      <c r="H72" t="b">
        <f t="shared" si="6"/>
        <v>0</v>
      </c>
      <c r="I72" t="str">
        <f t="shared" si="7"/>
        <v>M</v>
      </c>
      <c r="J72" t="str">
        <f t="shared" si="8"/>
        <v>Hilton J</v>
      </c>
    </row>
    <row r="73" spans="1:10" ht="12.75" customHeight="1">
      <c r="A73" s="4">
        <f t="shared" si="9"/>
        <v>74</v>
      </c>
      <c r="B73" s="5" t="s">
        <v>122</v>
      </c>
      <c r="C73" s="6" t="s">
        <v>4</v>
      </c>
      <c r="D73" s="6" t="s">
        <v>29</v>
      </c>
      <c r="E73" s="6">
        <v>38</v>
      </c>
      <c r="F73" s="5"/>
      <c r="G73" t="str">
        <f t="shared" si="5"/>
        <v>M</v>
      </c>
      <c r="H73" t="b">
        <f t="shared" si="6"/>
        <v>0</v>
      </c>
      <c r="I73" t="str">
        <f t="shared" si="7"/>
        <v>M</v>
      </c>
      <c r="J73" t="str">
        <f t="shared" si="8"/>
        <v>Hickery P</v>
      </c>
    </row>
    <row r="74" spans="1:10" ht="12.75" customHeight="1">
      <c r="A74" s="4">
        <f t="shared" si="9"/>
        <v>75</v>
      </c>
      <c r="B74" s="5" t="s">
        <v>123</v>
      </c>
      <c r="C74" s="6" t="s">
        <v>36</v>
      </c>
      <c r="D74" s="6" t="s">
        <v>29</v>
      </c>
      <c r="E74" s="6">
        <v>34</v>
      </c>
      <c r="F74" s="5"/>
      <c r="G74" t="str">
        <f t="shared" si="5"/>
        <v>M</v>
      </c>
      <c r="H74" t="b">
        <f t="shared" si="6"/>
        <v>0</v>
      </c>
      <c r="I74" t="str">
        <f t="shared" si="7"/>
        <v>M</v>
      </c>
      <c r="J74" t="str">
        <f aca="true" t="shared" si="10" ref="J74:J137">B74&amp;" "&amp;C74</f>
        <v>Mitchell K</v>
      </c>
    </row>
    <row r="75" spans="1:10" ht="12.75" customHeight="1">
      <c r="A75" s="4">
        <f t="shared" si="9"/>
        <v>76</v>
      </c>
      <c r="B75" s="5" t="s">
        <v>124</v>
      </c>
      <c r="C75" s="6" t="s">
        <v>4</v>
      </c>
      <c r="D75" s="6" t="s">
        <v>29</v>
      </c>
      <c r="E75" s="6">
        <v>39</v>
      </c>
      <c r="F75" s="5"/>
      <c r="G75" t="str">
        <f t="shared" si="5"/>
        <v>M</v>
      </c>
      <c r="H75" t="b">
        <f t="shared" si="6"/>
        <v>0</v>
      </c>
      <c r="I75" t="str">
        <f t="shared" si="7"/>
        <v>M</v>
      </c>
      <c r="J75" t="str">
        <f t="shared" si="10"/>
        <v>Chisnell P</v>
      </c>
    </row>
    <row r="76" spans="1:10" ht="12.75" customHeight="1">
      <c r="A76" s="4">
        <f t="shared" si="9"/>
        <v>77</v>
      </c>
      <c r="B76" s="5" t="s">
        <v>125</v>
      </c>
      <c r="C76" s="6" t="s">
        <v>4</v>
      </c>
      <c r="D76" s="6" t="s">
        <v>29</v>
      </c>
      <c r="E76" s="6">
        <v>50</v>
      </c>
      <c r="F76" s="5"/>
      <c r="G76" t="str">
        <f t="shared" si="5"/>
        <v>MV50</v>
      </c>
      <c r="H76" t="b">
        <f t="shared" si="6"/>
        <v>0</v>
      </c>
      <c r="I76" t="str">
        <f t="shared" si="7"/>
        <v>MV50</v>
      </c>
      <c r="J76" t="str">
        <f t="shared" si="10"/>
        <v>Bedford P</v>
      </c>
    </row>
    <row r="77" spans="1:10" ht="12.75" customHeight="1">
      <c r="A77" s="4">
        <f t="shared" si="9"/>
        <v>78</v>
      </c>
      <c r="B77" s="5" t="s">
        <v>126</v>
      </c>
      <c r="C77" s="6" t="s">
        <v>33</v>
      </c>
      <c r="D77" s="6" t="s">
        <v>30</v>
      </c>
      <c r="E77" s="6">
        <v>36</v>
      </c>
      <c r="F77" s="5"/>
      <c r="G77" t="b">
        <f t="shared" si="5"/>
        <v>0</v>
      </c>
      <c r="H77" t="str">
        <f t="shared" si="6"/>
        <v>FV35</v>
      </c>
      <c r="I77" t="str">
        <f t="shared" si="7"/>
        <v>FV35</v>
      </c>
      <c r="J77" t="str">
        <f t="shared" si="10"/>
        <v>Raynor C</v>
      </c>
    </row>
    <row r="78" spans="1:10" ht="12.75" customHeight="1">
      <c r="A78" s="4">
        <f t="shared" si="9"/>
        <v>79</v>
      </c>
      <c r="B78" s="5"/>
      <c r="C78" s="6"/>
      <c r="D78" s="6"/>
      <c r="E78" s="6"/>
      <c r="F78" s="5"/>
      <c r="G78" t="b">
        <f t="shared" si="5"/>
        <v>0</v>
      </c>
      <c r="H78" t="b">
        <f t="shared" si="6"/>
        <v>0</v>
      </c>
      <c r="I78" t="b">
        <f t="shared" si="7"/>
        <v>0</v>
      </c>
      <c r="J78" t="str">
        <f t="shared" si="10"/>
        <v> </v>
      </c>
    </row>
    <row r="79" spans="1:10" ht="12.75" customHeight="1">
      <c r="A79" s="4">
        <f t="shared" si="9"/>
        <v>80</v>
      </c>
      <c r="B79" s="5"/>
      <c r="C79" s="6"/>
      <c r="D79" s="6"/>
      <c r="E79" s="6"/>
      <c r="F79" s="5"/>
      <c r="G79" t="b">
        <f t="shared" si="5"/>
        <v>0</v>
      </c>
      <c r="H79" t="b">
        <f t="shared" si="6"/>
        <v>0</v>
      </c>
      <c r="I79" t="b">
        <f t="shared" si="7"/>
        <v>0</v>
      </c>
      <c r="J79" t="str">
        <f t="shared" si="10"/>
        <v> </v>
      </c>
    </row>
    <row r="80" spans="1:10" ht="12.75" customHeight="1">
      <c r="A80" s="4">
        <f t="shared" si="9"/>
        <v>81</v>
      </c>
      <c r="B80" s="5" t="s">
        <v>127</v>
      </c>
      <c r="C80" s="6" t="s">
        <v>5</v>
      </c>
      <c r="D80" s="6" t="s">
        <v>29</v>
      </c>
      <c r="E80" s="6">
        <v>28</v>
      </c>
      <c r="F80" s="5" t="s">
        <v>55</v>
      </c>
      <c r="G80" t="str">
        <f t="shared" si="5"/>
        <v>M</v>
      </c>
      <c r="H80" t="b">
        <f t="shared" si="6"/>
        <v>0</v>
      </c>
      <c r="I80" t="str">
        <f t="shared" si="7"/>
        <v>M</v>
      </c>
      <c r="J80" t="str">
        <f t="shared" si="10"/>
        <v>Blizzaed G</v>
      </c>
    </row>
    <row r="81" spans="1:10" ht="12.75" customHeight="1">
      <c r="A81" s="4">
        <f t="shared" si="9"/>
        <v>82</v>
      </c>
      <c r="B81" s="5" t="s">
        <v>128</v>
      </c>
      <c r="C81" s="6" t="s">
        <v>31</v>
      </c>
      <c r="D81" s="6" t="s">
        <v>30</v>
      </c>
      <c r="E81" s="6">
        <v>27</v>
      </c>
      <c r="F81" s="5" t="s">
        <v>55</v>
      </c>
      <c r="G81" t="b">
        <f aca="true" t="shared" si="11" ref="G81:G137">IF($D81="m",IF($E81&gt;59,"MV60",IF($E81&gt;49,"MV50",IF($E81&gt;39,"MV40",IF($E81&gt;0,"M","")))))</f>
        <v>0</v>
      </c>
      <c r="H81" t="str">
        <f aca="true" t="shared" si="12" ref="H81:H137">IF($D81="F",IF($E81&gt;54,"FV55",IF($E81&gt;44,"FV45",IF($E81&gt;34,"FV35",IF($E81&gt;0,"F","")))))</f>
        <v>F</v>
      </c>
      <c r="I81" t="str">
        <f aca="true" t="shared" si="13" ref="I81:I137">IF(D81="m",G81,H81)</f>
        <v>F</v>
      </c>
      <c r="J81" t="str">
        <f t="shared" si="10"/>
        <v>Dix-Baker J</v>
      </c>
    </row>
    <row r="82" spans="1:10" ht="12.75" customHeight="1">
      <c r="A82" s="4">
        <f t="shared" si="9"/>
        <v>83</v>
      </c>
      <c r="B82" s="5" t="s">
        <v>0</v>
      </c>
      <c r="C82" s="6" t="s">
        <v>35</v>
      </c>
      <c r="D82" s="6" t="s">
        <v>29</v>
      </c>
      <c r="E82" s="6">
        <v>41</v>
      </c>
      <c r="F82" s="5"/>
      <c r="G82" t="str">
        <f t="shared" si="11"/>
        <v>MV40</v>
      </c>
      <c r="H82" t="b">
        <f t="shared" si="12"/>
        <v>0</v>
      </c>
      <c r="I82" t="str">
        <f t="shared" si="13"/>
        <v>MV40</v>
      </c>
      <c r="J82" t="str">
        <f t="shared" si="10"/>
        <v>Jackson D</v>
      </c>
    </row>
    <row r="83" spans="1:10" ht="12.75" customHeight="1">
      <c r="A83" s="4">
        <f t="shared" si="9"/>
        <v>84</v>
      </c>
      <c r="B83" s="5" t="s">
        <v>0</v>
      </c>
      <c r="C83" s="6" t="s">
        <v>33</v>
      </c>
      <c r="D83" s="6" t="s">
        <v>30</v>
      </c>
      <c r="E83" s="6">
        <v>39</v>
      </c>
      <c r="F83" s="5"/>
      <c r="G83" t="b">
        <f t="shared" si="11"/>
        <v>0</v>
      </c>
      <c r="H83" t="str">
        <f t="shared" si="12"/>
        <v>FV35</v>
      </c>
      <c r="I83" t="str">
        <f t="shared" si="13"/>
        <v>FV35</v>
      </c>
      <c r="J83" t="str">
        <f t="shared" si="10"/>
        <v>Jackson C</v>
      </c>
    </row>
    <row r="84" spans="1:10" ht="12.75" customHeight="1">
      <c r="A84" s="4">
        <f t="shared" si="9"/>
        <v>85</v>
      </c>
      <c r="B84" s="5" t="s">
        <v>129</v>
      </c>
      <c r="C84" s="6" t="s">
        <v>38</v>
      </c>
      <c r="D84" s="6" t="s">
        <v>30</v>
      </c>
      <c r="E84" s="6">
        <v>52</v>
      </c>
      <c r="F84" s="5" t="s">
        <v>66</v>
      </c>
      <c r="G84" t="b">
        <f t="shared" si="11"/>
        <v>0</v>
      </c>
      <c r="H84" t="str">
        <f t="shared" si="12"/>
        <v>FV45</v>
      </c>
      <c r="I84" t="str">
        <f t="shared" si="13"/>
        <v>FV45</v>
      </c>
      <c r="J84" t="str">
        <f t="shared" si="10"/>
        <v>Stringer A</v>
      </c>
    </row>
    <row r="85" spans="1:10" ht="12.75" customHeight="1">
      <c r="A85" s="4">
        <f t="shared" si="9"/>
        <v>86</v>
      </c>
      <c r="B85" s="5" t="s">
        <v>130</v>
      </c>
      <c r="C85" s="6" t="s">
        <v>5</v>
      </c>
      <c r="D85" s="6" t="s">
        <v>29</v>
      </c>
      <c r="E85" s="6">
        <v>39</v>
      </c>
      <c r="F85" s="5" t="s">
        <v>66</v>
      </c>
      <c r="G85" t="str">
        <f t="shared" si="11"/>
        <v>M</v>
      </c>
      <c r="H85" t="b">
        <f t="shared" si="12"/>
        <v>0</v>
      </c>
      <c r="I85" t="str">
        <f t="shared" si="13"/>
        <v>M</v>
      </c>
      <c r="J85" t="str">
        <f t="shared" si="10"/>
        <v>MacNeil G</v>
      </c>
    </row>
    <row r="86" spans="1:10" ht="12.75" customHeight="1">
      <c r="A86" s="4">
        <f t="shared" si="9"/>
        <v>87</v>
      </c>
      <c r="B86" s="5" t="s">
        <v>131</v>
      </c>
      <c r="C86" s="6" t="s">
        <v>37</v>
      </c>
      <c r="D86" s="6" t="s">
        <v>29</v>
      </c>
      <c r="E86" s="6">
        <v>47</v>
      </c>
      <c r="F86" s="5"/>
      <c r="G86" t="str">
        <f t="shared" si="11"/>
        <v>MV40</v>
      </c>
      <c r="H86" t="b">
        <f t="shared" si="12"/>
        <v>0</v>
      </c>
      <c r="I86" t="str">
        <f t="shared" si="13"/>
        <v>MV40</v>
      </c>
      <c r="J86" t="str">
        <f t="shared" si="10"/>
        <v>Betts L</v>
      </c>
    </row>
    <row r="87" spans="1:10" ht="12.75" customHeight="1">
      <c r="A87" s="4">
        <f t="shared" si="9"/>
        <v>88</v>
      </c>
      <c r="B87" s="5" t="s">
        <v>132</v>
      </c>
      <c r="C87" s="6" t="s">
        <v>29</v>
      </c>
      <c r="D87" s="6" t="s">
        <v>29</v>
      </c>
      <c r="E87" s="6">
        <v>43</v>
      </c>
      <c r="F87" s="5"/>
      <c r="G87" t="str">
        <f t="shared" si="11"/>
        <v>MV40</v>
      </c>
      <c r="H87" t="b">
        <f t="shared" si="12"/>
        <v>0</v>
      </c>
      <c r="I87" t="str">
        <f t="shared" si="13"/>
        <v>MV40</v>
      </c>
      <c r="J87" t="str">
        <f t="shared" si="10"/>
        <v>Howard M</v>
      </c>
    </row>
    <row r="88" spans="1:10" ht="12.75" customHeight="1">
      <c r="A88" s="4">
        <f t="shared" si="9"/>
        <v>89</v>
      </c>
      <c r="B88" s="5" t="s">
        <v>81</v>
      </c>
      <c r="C88" s="6" t="s">
        <v>29</v>
      </c>
      <c r="D88" s="6" t="s">
        <v>29</v>
      </c>
      <c r="E88" s="6">
        <v>31</v>
      </c>
      <c r="F88" s="5"/>
      <c r="G88" t="str">
        <f t="shared" si="11"/>
        <v>M</v>
      </c>
      <c r="H88" t="b">
        <f t="shared" si="12"/>
        <v>0</v>
      </c>
      <c r="I88" t="str">
        <f t="shared" si="13"/>
        <v>M</v>
      </c>
      <c r="J88" t="str">
        <f t="shared" si="10"/>
        <v>Roberts M</v>
      </c>
    </row>
    <row r="89" spans="1:10" ht="12.75" customHeight="1">
      <c r="A89" s="4">
        <f t="shared" si="9"/>
        <v>90</v>
      </c>
      <c r="B89" s="5" t="s">
        <v>133</v>
      </c>
      <c r="C89" s="6" t="s">
        <v>29</v>
      </c>
      <c r="D89" s="6" t="s">
        <v>29</v>
      </c>
      <c r="E89" s="6">
        <v>35</v>
      </c>
      <c r="F89" s="5"/>
      <c r="G89" t="str">
        <f t="shared" si="11"/>
        <v>M</v>
      </c>
      <c r="H89" t="b">
        <f t="shared" si="12"/>
        <v>0</v>
      </c>
      <c r="I89" t="str">
        <f t="shared" si="13"/>
        <v>M</v>
      </c>
      <c r="J89" t="str">
        <f t="shared" si="10"/>
        <v>Spencer M</v>
      </c>
    </row>
    <row r="90" spans="1:10" ht="12.75" customHeight="1">
      <c r="A90" s="4">
        <f t="shared" si="9"/>
        <v>91</v>
      </c>
      <c r="B90" s="5"/>
      <c r="C90" s="6"/>
      <c r="D90" s="6"/>
      <c r="E90" s="6"/>
      <c r="F90" s="5"/>
      <c r="G90" t="b">
        <f t="shared" si="11"/>
        <v>0</v>
      </c>
      <c r="H90" t="b">
        <f t="shared" si="12"/>
        <v>0</v>
      </c>
      <c r="I90" t="b">
        <f t="shared" si="13"/>
        <v>0</v>
      </c>
      <c r="J90" t="str">
        <f t="shared" si="10"/>
        <v> </v>
      </c>
    </row>
    <row r="91" spans="1:10" ht="12.75" customHeight="1">
      <c r="A91" s="4">
        <f t="shared" si="9"/>
        <v>92</v>
      </c>
      <c r="B91" s="5"/>
      <c r="C91" s="6"/>
      <c r="D91" s="6"/>
      <c r="E91" s="6"/>
      <c r="F91" s="5"/>
      <c r="G91" t="b">
        <f t="shared" si="11"/>
        <v>0</v>
      </c>
      <c r="H91" t="b">
        <f t="shared" si="12"/>
        <v>0</v>
      </c>
      <c r="I91" t="b">
        <f t="shared" si="13"/>
        <v>0</v>
      </c>
      <c r="J91" t="str">
        <f t="shared" si="10"/>
        <v> </v>
      </c>
    </row>
    <row r="92" spans="1:10" ht="12.75" customHeight="1">
      <c r="A92" s="4">
        <f t="shared" si="9"/>
        <v>93</v>
      </c>
      <c r="B92" s="5" t="s">
        <v>135</v>
      </c>
      <c r="C92" s="6" t="s">
        <v>39</v>
      </c>
      <c r="D92" s="6" t="s">
        <v>30</v>
      </c>
      <c r="E92" s="6">
        <v>43</v>
      </c>
      <c r="F92" s="5"/>
      <c r="G92" t="b">
        <f t="shared" si="11"/>
        <v>0</v>
      </c>
      <c r="H92" t="str">
        <f t="shared" si="12"/>
        <v>FV35</v>
      </c>
      <c r="I92" t="str">
        <f t="shared" si="13"/>
        <v>FV35</v>
      </c>
      <c r="J92" t="str">
        <f t="shared" si="10"/>
        <v>Cromvall E</v>
      </c>
    </row>
    <row r="93" spans="1:10" ht="12.75" customHeight="1">
      <c r="A93" s="4">
        <f t="shared" si="9"/>
        <v>94</v>
      </c>
      <c r="B93" s="5" t="s">
        <v>137</v>
      </c>
      <c r="C93" s="6" t="s">
        <v>32</v>
      </c>
      <c r="D93" s="6" t="s">
        <v>29</v>
      </c>
      <c r="E93" s="6">
        <v>38</v>
      </c>
      <c r="F93" s="5" t="s">
        <v>138</v>
      </c>
      <c r="G93" t="str">
        <f t="shared" si="11"/>
        <v>M</v>
      </c>
      <c r="H93" t="b">
        <f t="shared" si="12"/>
        <v>0</v>
      </c>
      <c r="I93" t="str">
        <f t="shared" si="13"/>
        <v>M</v>
      </c>
      <c r="J93" t="str">
        <f t="shared" si="10"/>
        <v>Elstone R</v>
      </c>
    </row>
    <row r="94" spans="1:10" ht="12.75" customHeight="1">
      <c r="A94" s="4">
        <f t="shared" si="9"/>
        <v>95</v>
      </c>
      <c r="B94" s="5" t="s">
        <v>139</v>
      </c>
      <c r="C94" s="6" t="s">
        <v>29</v>
      </c>
      <c r="D94" s="6" t="s">
        <v>29</v>
      </c>
      <c r="E94" s="6">
        <v>60</v>
      </c>
      <c r="F94" s="5" t="s">
        <v>62</v>
      </c>
      <c r="G94" t="str">
        <f t="shared" si="11"/>
        <v>MV60</v>
      </c>
      <c r="H94" t="b">
        <f t="shared" si="12"/>
        <v>0</v>
      </c>
      <c r="I94" t="str">
        <f t="shared" si="13"/>
        <v>MV60</v>
      </c>
      <c r="J94" t="str">
        <f t="shared" si="10"/>
        <v>Hopkinson M</v>
      </c>
    </row>
    <row r="95" spans="1:10" ht="12.75" customHeight="1">
      <c r="A95" s="4">
        <f t="shared" si="9"/>
        <v>96</v>
      </c>
      <c r="B95" s="5" t="s">
        <v>140</v>
      </c>
      <c r="C95" s="6" t="s">
        <v>8</v>
      </c>
      <c r="D95" s="6" t="s">
        <v>29</v>
      </c>
      <c r="E95" s="6">
        <v>50</v>
      </c>
      <c r="F95" s="5" t="s">
        <v>141</v>
      </c>
      <c r="G95" t="str">
        <f t="shared" si="11"/>
        <v>MV50</v>
      </c>
      <c r="H95" t="b">
        <f t="shared" si="12"/>
        <v>0</v>
      </c>
      <c r="I95" t="str">
        <f t="shared" si="13"/>
        <v>MV50</v>
      </c>
      <c r="J95" t="str">
        <f t="shared" si="10"/>
        <v>Chambers B</v>
      </c>
    </row>
    <row r="96" spans="1:10" ht="12.75" customHeight="1">
      <c r="A96" s="4">
        <f t="shared" si="9"/>
        <v>97</v>
      </c>
      <c r="B96" s="5" t="s">
        <v>142</v>
      </c>
      <c r="C96" s="6" t="s">
        <v>29</v>
      </c>
      <c r="D96" s="6" t="s">
        <v>29</v>
      </c>
      <c r="E96" s="6">
        <v>47</v>
      </c>
      <c r="F96" s="5"/>
      <c r="G96" t="str">
        <f t="shared" si="11"/>
        <v>MV40</v>
      </c>
      <c r="H96" t="b">
        <f t="shared" si="12"/>
        <v>0</v>
      </c>
      <c r="I96" t="str">
        <f t="shared" si="13"/>
        <v>MV40</v>
      </c>
      <c r="J96" t="str">
        <f t="shared" si="10"/>
        <v>Hallworth M</v>
      </c>
    </row>
    <row r="97" spans="1:10" ht="12.75" customHeight="1">
      <c r="A97" s="4">
        <f t="shared" si="9"/>
        <v>98</v>
      </c>
      <c r="B97" s="5" t="s">
        <v>143</v>
      </c>
      <c r="C97" s="6" t="s">
        <v>35</v>
      </c>
      <c r="D97" s="6" t="s">
        <v>29</v>
      </c>
      <c r="E97" s="6">
        <v>40</v>
      </c>
      <c r="F97" s="5"/>
      <c r="G97" t="str">
        <f t="shared" si="11"/>
        <v>MV40</v>
      </c>
      <c r="H97" t="b">
        <f t="shared" si="12"/>
        <v>0</v>
      </c>
      <c r="I97" t="str">
        <f t="shared" si="13"/>
        <v>MV40</v>
      </c>
      <c r="J97" t="str">
        <f t="shared" si="10"/>
        <v>Robertson D</v>
      </c>
    </row>
    <row r="98" spans="1:10" ht="12.75" customHeight="1">
      <c r="A98" s="4">
        <f t="shared" si="9"/>
        <v>99</v>
      </c>
      <c r="B98" s="5" t="s">
        <v>144</v>
      </c>
      <c r="C98" s="6" t="s">
        <v>5</v>
      </c>
      <c r="D98" s="6" t="s">
        <v>29</v>
      </c>
      <c r="E98" s="6">
        <v>27</v>
      </c>
      <c r="F98" s="5"/>
      <c r="G98" t="str">
        <f t="shared" si="11"/>
        <v>M</v>
      </c>
      <c r="H98" t="b">
        <f t="shared" si="12"/>
        <v>0</v>
      </c>
      <c r="I98" t="str">
        <f t="shared" si="13"/>
        <v>M</v>
      </c>
      <c r="J98" t="str">
        <f t="shared" si="10"/>
        <v>Cooke G</v>
      </c>
    </row>
    <row r="99" spans="1:10" ht="12.75" customHeight="1">
      <c r="A99" s="4">
        <f t="shared" si="9"/>
        <v>100</v>
      </c>
      <c r="B99" s="5" t="s">
        <v>145</v>
      </c>
      <c r="C99" s="6" t="s">
        <v>4</v>
      </c>
      <c r="D99" s="6" t="s">
        <v>29</v>
      </c>
      <c r="E99" s="6">
        <v>59</v>
      </c>
      <c r="F99" s="5" t="s">
        <v>179</v>
      </c>
      <c r="G99" t="str">
        <f t="shared" si="11"/>
        <v>MV50</v>
      </c>
      <c r="H99" t="b">
        <f t="shared" si="12"/>
        <v>0</v>
      </c>
      <c r="I99" t="str">
        <f t="shared" si="13"/>
        <v>MV50</v>
      </c>
      <c r="J99" t="str">
        <f t="shared" si="10"/>
        <v>Watson P</v>
      </c>
    </row>
    <row r="100" spans="1:10" ht="12.75" customHeight="1">
      <c r="A100" s="4">
        <f t="shared" si="9"/>
        <v>101</v>
      </c>
      <c r="B100" s="5" t="s">
        <v>146</v>
      </c>
      <c r="C100" s="6" t="s">
        <v>5</v>
      </c>
      <c r="D100" s="6" t="s">
        <v>29</v>
      </c>
      <c r="E100" s="6">
        <v>55</v>
      </c>
      <c r="F100" s="5" t="s">
        <v>62</v>
      </c>
      <c r="G100" t="str">
        <f t="shared" si="11"/>
        <v>MV50</v>
      </c>
      <c r="H100" t="b">
        <f t="shared" si="12"/>
        <v>0</v>
      </c>
      <c r="I100" t="str">
        <f t="shared" si="13"/>
        <v>MV50</v>
      </c>
      <c r="J100" t="str">
        <f t="shared" si="10"/>
        <v>Large G</v>
      </c>
    </row>
    <row r="101" spans="1:10" ht="12.75" customHeight="1">
      <c r="A101" s="4">
        <f t="shared" si="9"/>
        <v>102</v>
      </c>
      <c r="B101" s="5" t="s">
        <v>147</v>
      </c>
      <c r="C101" s="6" t="s">
        <v>36</v>
      </c>
      <c r="D101" s="6" t="s">
        <v>29</v>
      </c>
      <c r="E101" s="6">
        <v>63</v>
      </c>
      <c r="F101" s="5" t="s">
        <v>179</v>
      </c>
      <c r="G101" t="str">
        <f t="shared" si="11"/>
        <v>MV60</v>
      </c>
      <c r="H101" t="b">
        <f t="shared" si="12"/>
        <v>0</v>
      </c>
      <c r="I101" t="str">
        <f t="shared" si="13"/>
        <v>MV60</v>
      </c>
      <c r="J101" t="str">
        <f t="shared" si="10"/>
        <v>Smart K</v>
      </c>
    </row>
    <row r="102" spans="1:10" ht="12.75" customHeight="1">
      <c r="A102" s="4">
        <f t="shared" si="9"/>
        <v>103</v>
      </c>
      <c r="B102" s="5" t="s">
        <v>148</v>
      </c>
      <c r="C102" s="6" t="s">
        <v>8</v>
      </c>
      <c r="D102" s="6" t="s">
        <v>29</v>
      </c>
      <c r="E102" s="6">
        <v>19</v>
      </c>
      <c r="F102" s="5"/>
      <c r="G102" t="str">
        <f t="shared" si="11"/>
        <v>M</v>
      </c>
      <c r="H102" t="b">
        <f t="shared" si="12"/>
        <v>0</v>
      </c>
      <c r="I102" t="str">
        <f t="shared" si="13"/>
        <v>M</v>
      </c>
      <c r="J102" t="str">
        <f t="shared" si="10"/>
        <v>Shawcross B</v>
      </c>
    </row>
    <row r="103" spans="1:10" ht="12.75" customHeight="1">
      <c r="A103" s="4">
        <f t="shared" si="9"/>
        <v>104</v>
      </c>
      <c r="B103" s="5" t="s">
        <v>149</v>
      </c>
      <c r="C103" s="6" t="s">
        <v>4</v>
      </c>
      <c r="D103" s="6" t="s">
        <v>29</v>
      </c>
      <c r="E103" s="6">
        <v>40</v>
      </c>
      <c r="F103" s="5"/>
      <c r="G103" t="str">
        <f t="shared" si="11"/>
        <v>MV40</v>
      </c>
      <c r="H103" t="b">
        <f t="shared" si="12"/>
        <v>0</v>
      </c>
      <c r="I103" t="str">
        <f t="shared" si="13"/>
        <v>MV40</v>
      </c>
      <c r="J103" t="str">
        <f t="shared" si="10"/>
        <v>Francis P</v>
      </c>
    </row>
    <row r="104" spans="1:10" ht="12.75" customHeight="1">
      <c r="A104" s="4">
        <f t="shared" si="9"/>
        <v>105</v>
      </c>
      <c r="B104" s="5" t="s">
        <v>76</v>
      </c>
      <c r="C104" s="6" t="s">
        <v>32</v>
      </c>
      <c r="D104" s="6" t="s">
        <v>30</v>
      </c>
      <c r="E104" s="6">
        <v>29</v>
      </c>
      <c r="F104" s="5"/>
      <c r="G104" t="b">
        <f t="shared" si="11"/>
        <v>0</v>
      </c>
      <c r="H104" t="str">
        <f t="shared" si="12"/>
        <v>F</v>
      </c>
      <c r="I104" t="str">
        <f t="shared" si="13"/>
        <v>F</v>
      </c>
      <c r="J104" t="str">
        <f t="shared" si="10"/>
        <v>Robinson R</v>
      </c>
    </row>
    <row r="105" spans="1:10" ht="12.75" customHeight="1">
      <c r="A105" s="4">
        <f t="shared" si="9"/>
        <v>106</v>
      </c>
      <c r="B105" s="5" t="s">
        <v>150</v>
      </c>
      <c r="C105" s="6" t="s">
        <v>36</v>
      </c>
      <c r="D105" s="6" t="s">
        <v>29</v>
      </c>
      <c r="E105" s="6">
        <v>34</v>
      </c>
      <c r="F105" s="5" t="s">
        <v>151</v>
      </c>
      <c r="G105" t="str">
        <f t="shared" si="11"/>
        <v>M</v>
      </c>
      <c r="H105" t="b">
        <f t="shared" si="12"/>
        <v>0</v>
      </c>
      <c r="I105" t="str">
        <f t="shared" si="13"/>
        <v>M</v>
      </c>
      <c r="J105" t="str">
        <f t="shared" si="10"/>
        <v>Beattie K</v>
      </c>
    </row>
    <row r="106" spans="1:10" ht="12.75" customHeight="1">
      <c r="A106" s="4">
        <f t="shared" si="9"/>
        <v>107</v>
      </c>
      <c r="B106" s="5" t="s">
        <v>44</v>
      </c>
      <c r="C106" s="6" t="s">
        <v>61</v>
      </c>
      <c r="D106" s="6" t="s">
        <v>29</v>
      </c>
      <c r="E106" s="6">
        <v>27</v>
      </c>
      <c r="F106" s="5" t="s">
        <v>152</v>
      </c>
      <c r="G106" t="str">
        <f t="shared" si="11"/>
        <v>M</v>
      </c>
      <c r="H106" t="b">
        <f t="shared" si="12"/>
        <v>0</v>
      </c>
      <c r="I106" t="str">
        <f t="shared" si="13"/>
        <v>M</v>
      </c>
      <c r="J106" t="str">
        <f t="shared" si="10"/>
        <v>Jones N</v>
      </c>
    </row>
    <row r="107" spans="1:10" ht="12.75" customHeight="1">
      <c r="A107" s="4">
        <f t="shared" si="9"/>
        <v>108</v>
      </c>
      <c r="B107" s="5" t="s">
        <v>153</v>
      </c>
      <c r="C107" s="6" t="s">
        <v>4</v>
      </c>
      <c r="D107" s="6" t="s">
        <v>29</v>
      </c>
      <c r="E107" s="6">
        <v>39</v>
      </c>
      <c r="F107" s="5"/>
      <c r="G107" t="str">
        <f t="shared" si="11"/>
        <v>M</v>
      </c>
      <c r="H107" t="b">
        <f t="shared" si="12"/>
        <v>0</v>
      </c>
      <c r="I107" t="str">
        <f t="shared" si="13"/>
        <v>M</v>
      </c>
      <c r="J107" t="str">
        <f t="shared" si="10"/>
        <v>Smith P</v>
      </c>
    </row>
    <row r="108" spans="1:10" ht="12.75" customHeight="1">
      <c r="A108" s="4">
        <f t="shared" si="9"/>
        <v>109</v>
      </c>
      <c r="B108" s="5" t="s">
        <v>116</v>
      </c>
      <c r="C108" s="6" t="s">
        <v>38</v>
      </c>
      <c r="D108" s="6" t="s">
        <v>30</v>
      </c>
      <c r="E108" s="6">
        <v>42</v>
      </c>
      <c r="F108" s="5"/>
      <c r="G108" t="b">
        <f t="shared" si="11"/>
        <v>0</v>
      </c>
      <c r="H108" t="str">
        <f t="shared" si="12"/>
        <v>FV35</v>
      </c>
      <c r="I108" t="str">
        <f t="shared" si="13"/>
        <v>FV35</v>
      </c>
      <c r="J108" t="str">
        <f t="shared" si="10"/>
        <v>Stewart A</v>
      </c>
    </row>
    <row r="109" spans="1:10" ht="12.75" customHeight="1">
      <c r="A109" s="4">
        <f t="shared" si="9"/>
        <v>110</v>
      </c>
      <c r="B109" s="5" t="s">
        <v>154</v>
      </c>
      <c r="C109" s="6" t="s">
        <v>31</v>
      </c>
      <c r="D109" s="6" t="s">
        <v>29</v>
      </c>
      <c r="E109" s="6">
        <v>42</v>
      </c>
      <c r="F109" s="5" t="s">
        <v>155</v>
      </c>
      <c r="G109" t="str">
        <f t="shared" si="11"/>
        <v>MV40</v>
      </c>
      <c r="H109" t="b">
        <f t="shared" si="12"/>
        <v>0</v>
      </c>
      <c r="I109" t="str">
        <f t="shared" si="13"/>
        <v>MV40</v>
      </c>
      <c r="J109" t="str">
        <f t="shared" si="10"/>
        <v>Foulds J</v>
      </c>
    </row>
    <row r="110" spans="1:10" ht="12.75" customHeight="1">
      <c r="A110" s="4">
        <f t="shared" si="9"/>
        <v>111</v>
      </c>
      <c r="B110" s="5" t="s">
        <v>156</v>
      </c>
      <c r="C110" s="6" t="s">
        <v>31</v>
      </c>
      <c r="D110" s="6" t="s">
        <v>29</v>
      </c>
      <c r="E110" s="6">
        <v>65</v>
      </c>
      <c r="F110" s="5" t="s">
        <v>55</v>
      </c>
      <c r="G110" t="str">
        <f t="shared" si="11"/>
        <v>MV60</v>
      </c>
      <c r="H110" t="b">
        <f t="shared" si="12"/>
        <v>0</v>
      </c>
      <c r="I110" t="str">
        <f t="shared" si="13"/>
        <v>MV60</v>
      </c>
      <c r="J110" t="str">
        <f t="shared" si="10"/>
        <v>Lilley J</v>
      </c>
    </row>
    <row r="111" spans="1:10" ht="12.75" customHeight="1">
      <c r="A111" s="4">
        <f t="shared" si="9"/>
        <v>112</v>
      </c>
      <c r="B111" s="5" t="s">
        <v>157</v>
      </c>
      <c r="C111" s="6" t="s">
        <v>4</v>
      </c>
      <c r="D111" s="6" t="s">
        <v>29</v>
      </c>
      <c r="E111" s="6">
        <v>48</v>
      </c>
      <c r="F111" s="5"/>
      <c r="G111" t="str">
        <f t="shared" si="11"/>
        <v>MV40</v>
      </c>
      <c r="H111" t="b">
        <f t="shared" si="12"/>
        <v>0</v>
      </c>
      <c r="I111" t="str">
        <f t="shared" si="13"/>
        <v>MV40</v>
      </c>
      <c r="J111" t="str">
        <f t="shared" si="10"/>
        <v>Cunningham P</v>
      </c>
    </row>
    <row r="112" spans="1:10" ht="12.75" customHeight="1">
      <c r="A112" s="4">
        <f t="shared" si="9"/>
        <v>113</v>
      </c>
      <c r="B112" s="5" t="s">
        <v>50</v>
      </c>
      <c r="C112" s="6" t="s">
        <v>5</v>
      </c>
      <c r="D112" s="6" t="s">
        <v>29</v>
      </c>
      <c r="E112" s="6">
        <v>38</v>
      </c>
      <c r="F112" s="5" t="s">
        <v>179</v>
      </c>
      <c r="G112" t="str">
        <f t="shared" si="11"/>
        <v>M</v>
      </c>
      <c r="H112" t="b">
        <f t="shared" si="12"/>
        <v>0</v>
      </c>
      <c r="I112" t="str">
        <f t="shared" si="13"/>
        <v>M</v>
      </c>
      <c r="J112" t="str">
        <f t="shared" si="10"/>
        <v>Taylor G</v>
      </c>
    </row>
    <row r="113" spans="1:10" ht="12.75" customHeight="1">
      <c r="A113" s="4">
        <f t="shared" si="9"/>
        <v>114</v>
      </c>
      <c r="B113" s="5" t="s">
        <v>158</v>
      </c>
      <c r="C113" s="6" t="s">
        <v>10</v>
      </c>
      <c r="D113" s="6" t="s">
        <v>29</v>
      </c>
      <c r="E113" s="6">
        <v>35</v>
      </c>
      <c r="F113" s="5"/>
      <c r="G113" t="str">
        <f t="shared" si="11"/>
        <v>M</v>
      </c>
      <c r="H113" t="b">
        <f t="shared" si="12"/>
        <v>0</v>
      </c>
      <c r="I113" t="str">
        <f t="shared" si="13"/>
        <v>M</v>
      </c>
      <c r="J113" t="str">
        <f t="shared" si="10"/>
        <v>Schofield I</v>
      </c>
    </row>
    <row r="114" spans="1:10" ht="12.75" customHeight="1">
      <c r="A114" s="4">
        <f t="shared" si="9"/>
        <v>115</v>
      </c>
      <c r="B114" s="5" t="s">
        <v>159</v>
      </c>
      <c r="C114" s="6" t="s">
        <v>34</v>
      </c>
      <c r="D114" s="6" t="s">
        <v>29</v>
      </c>
      <c r="E114" s="6">
        <v>33</v>
      </c>
      <c r="F114" s="5"/>
      <c r="G114" t="str">
        <f t="shared" si="11"/>
        <v>M</v>
      </c>
      <c r="H114" t="b">
        <f t="shared" si="12"/>
        <v>0</v>
      </c>
      <c r="I114" t="str">
        <f t="shared" si="13"/>
        <v>M</v>
      </c>
      <c r="J114" t="str">
        <f t="shared" si="10"/>
        <v>Pyper S</v>
      </c>
    </row>
    <row r="115" spans="1:10" ht="12.75" customHeight="1">
      <c r="A115" s="4">
        <f t="shared" si="9"/>
        <v>116</v>
      </c>
      <c r="B115" s="5" t="s">
        <v>74</v>
      </c>
      <c r="C115" s="6" t="s">
        <v>38</v>
      </c>
      <c r="D115" s="6" t="s">
        <v>29</v>
      </c>
      <c r="E115" s="6">
        <v>42</v>
      </c>
      <c r="F115" s="5"/>
      <c r="G115" t="str">
        <f t="shared" si="11"/>
        <v>MV40</v>
      </c>
      <c r="H115" t="b">
        <f t="shared" si="12"/>
        <v>0</v>
      </c>
      <c r="I115" t="str">
        <f t="shared" si="13"/>
        <v>MV40</v>
      </c>
      <c r="J115" t="str">
        <f t="shared" si="10"/>
        <v>Green A</v>
      </c>
    </row>
    <row r="116" spans="1:10" ht="12.75" customHeight="1">
      <c r="A116" s="4">
        <f t="shared" si="9"/>
        <v>117</v>
      </c>
      <c r="B116" s="5" t="s">
        <v>160</v>
      </c>
      <c r="C116" s="6" t="s">
        <v>33</v>
      </c>
      <c r="D116" s="6" t="s">
        <v>29</v>
      </c>
      <c r="E116" s="6">
        <v>37</v>
      </c>
      <c r="F116" s="5" t="s">
        <v>55</v>
      </c>
      <c r="G116" t="str">
        <f t="shared" si="11"/>
        <v>M</v>
      </c>
      <c r="H116" t="b">
        <f t="shared" si="12"/>
        <v>0</v>
      </c>
      <c r="I116" t="str">
        <f t="shared" si="13"/>
        <v>M</v>
      </c>
      <c r="J116" t="str">
        <f t="shared" si="10"/>
        <v>Upton C</v>
      </c>
    </row>
    <row r="117" spans="1:10" ht="12.75" customHeight="1">
      <c r="A117" s="4">
        <f t="shared" si="9"/>
        <v>118</v>
      </c>
      <c r="B117" s="5" t="s">
        <v>161</v>
      </c>
      <c r="C117" s="6" t="s">
        <v>10</v>
      </c>
      <c r="D117" s="6" t="s">
        <v>29</v>
      </c>
      <c r="E117" s="6">
        <v>40</v>
      </c>
      <c r="F117" s="5"/>
      <c r="G117" t="str">
        <f t="shared" si="11"/>
        <v>MV40</v>
      </c>
      <c r="H117" t="b">
        <f t="shared" si="12"/>
        <v>0</v>
      </c>
      <c r="I117" t="str">
        <f t="shared" si="13"/>
        <v>MV40</v>
      </c>
      <c r="J117" t="str">
        <f t="shared" si="10"/>
        <v>Hill I</v>
      </c>
    </row>
    <row r="118" spans="1:10" ht="12.75" customHeight="1">
      <c r="A118" s="4">
        <f t="shared" si="9"/>
        <v>119</v>
      </c>
      <c r="B118" s="5" t="s">
        <v>162</v>
      </c>
      <c r="C118" s="6" t="s">
        <v>34</v>
      </c>
      <c r="D118" s="6" t="s">
        <v>29</v>
      </c>
      <c r="E118" s="6">
        <v>27</v>
      </c>
      <c r="F118" s="5"/>
      <c r="G118" t="str">
        <f t="shared" si="11"/>
        <v>M</v>
      </c>
      <c r="H118" t="b">
        <f t="shared" si="12"/>
        <v>0</v>
      </c>
      <c r="I118" t="str">
        <f t="shared" si="13"/>
        <v>M</v>
      </c>
      <c r="J118" t="str">
        <f t="shared" si="10"/>
        <v>Shallcross S</v>
      </c>
    </row>
    <row r="119" spans="1:10" ht="12.75" customHeight="1">
      <c r="A119" s="4">
        <f t="shared" si="9"/>
        <v>120</v>
      </c>
      <c r="B119" s="5" t="s">
        <v>163</v>
      </c>
      <c r="C119" s="6" t="s">
        <v>10</v>
      </c>
      <c r="D119" s="6" t="s">
        <v>29</v>
      </c>
      <c r="E119" s="6">
        <v>35</v>
      </c>
      <c r="F119" s="5" t="s">
        <v>164</v>
      </c>
      <c r="G119" t="str">
        <f t="shared" si="11"/>
        <v>M</v>
      </c>
      <c r="H119" t="b">
        <f t="shared" si="12"/>
        <v>0</v>
      </c>
      <c r="I119" t="str">
        <f t="shared" si="13"/>
        <v>M</v>
      </c>
      <c r="J119" t="str">
        <f t="shared" si="10"/>
        <v>Selby I</v>
      </c>
    </row>
    <row r="120" spans="1:10" ht="12.75" customHeight="1">
      <c r="A120" s="4">
        <f t="shared" si="9"/>
        <v>121</v>
      </c>
      <c r="B120" s="5" t="s">
        <v>153</v>
      </c>
      <c r="C120" s="6" t="s">
        <v>29</v>
      </c>
      <c r="D120" s="6" t="s">
        <v>29</v>
      </c>
      <c r="E120" s="6">
        <v>33</v>
      </c>
      <c r="F120" s="5" t="s">
        <v>56</v>
      </c>
      <c r="G120" t="str">
        <f t="shared" si="11"/>
        <v>M</v>
      </c>
      <c r="H120" t="b">
        <f t="shared" si="12"/>
        <v>0</v>
      </c>
      <c r="I120" t="str">
        <f t="shared" si="13"/>
        <v>M</v>
      </c>
      <c r="J120" t="str">
        <f t="shared" si="10"/>
        <v>Smith M</v>
      </c>
    </row>
    <row r="121" spans="1:10" ht="12.75" customHeight="1">
      <c r="A121" s="4">
        <f t="shared" si="9"/>
        <v>122</v>
      </c>
      <c r="B121" s="5" t="s">
        <v>165</v>
      </c>
      <c r="C121" s="6" t="s">
        <v>31</v>
      </c>
      <c r="D121" s="6" t="s">
        <v>30</v>
      </c>
      <c r="E121" s="6">
        <v>39</v>
      </c>
      <c r="F121" s="5" t="s">
        <v>55</v>
      </c>
      <c r="G121" t="b">
        <f t="shared" si="11"/>
        <v>0</v>
      </c>
      <c r="H121" t="str">
        <f t="shared" si="12"/>
        <v>FV35</v>
      </c>
      <c r="I121" t="str">
        <f t="shared" si="13"/>
        <v>FV35</v>
      </c>
      <c r="J121" t="str">
        <f t="shared" si="10"/>
        <v>McCarthy J</v>
      </c>
    </row>
    <row r="122" spans="1:10" ht="12.75" customHeight="1">
      <c r="A122" s="4">
        <f t="shared" si="9"/>
        <v>123</v>
      </c>
      <c r="B122" s="5" t="s">
        <v>166</v>
      </c>
      <c r="C122" s="6" t="s">
        <v>38</v>
      </c>
      <c r="D122" s="6" t="s">
        <v>29</v>
      </c>
      <c r="E122" s="6">
        <v>37</v>
      </c>
      <c r="F122" s="5" t="s">
        <v>55</v>
      </c>
      <c r="G122" t="str">
        <f t="shared" si="11"/>
        <v>M</v>
      </c>
      <c r="H122" t="b">
        <f t="shared" si="12"/>
        <v>0</v>
      </c>
      <c r="I122" t="str">
        <f t="shared" si="13"/>
        <v>M</v>
      </c>
      <c r="J122" t="str">
        <f t="shared" si="10"/>
        <v>Cresswell A</v>
      </c>
    </row>
    <row r="123" spans="1:10" ht="12.75" customHeight="1">
      <c r="A123" s="4">
        <f t="shared" si="9"/>
        <v>124</v>
      </c>
      <c r="B123" s="5" t="s">
        <v>167</v>
      </c>
      <c r="C123" s="6" t="s">
        <v>29</v>
      </c>
      <c r="D123" s="6" t="s">
        <v>29</v>
      </c>
      <c r="E123" s="6">
        <v>59</v>
      </c>
      <c r="F123" s="5"/>
      <c r="G123" t="str">
        <f t="shared" si="11"/>
        <v>MV50</v>
      </c>
      <c r="H123" t="b">
        <f t="shared" si="12"/>
        <v>0</v>
      </c>
      <c r="I123" t="str">
        <f t="shared" si="13"/>
        <v>MV50</v>
      </c>
      <c r="J123" t="str">
        <f t="shared" si="10"/>
        <v>Blinkhorn M</v>
      </c>
    </row>
    <row r="124" spans="1:10" ht="12.75" customHeight="1">
      <c r="A124" s="4">
        <f t="shared" si="9"/>
        <v>125</v>
      </c>
      <c r="B124" s="5" t="s">
        <v>168</v>
      </c>
      <c r="C124" s="6" t="s">
        <v>5</v>
      </c>
      <c r="D124" s="6" t="s">
        <v>30</v>
      </c>
      <c r="E124" s="6">
        <v>49</v>
      </c>
      <c r="F124" s="5" t="s">
        <v>78</v>
      </c>
      <c r="G124" t="b">
        <f t="shared" si="11"/>
        <v>0</v>
      </c>
      <c r="H124" t="str">
        <f t="shared" si="12"/>
        <v>FV45</v>
      </c>
      <c r="I124" t="str">
        <f t="shared" si="13"/>
        <v>FV45</v>
      </c>
      <c r="J124" t="str">
        <f t="shared" si="10"/>
        <v>Williams G</v>
      </c>
    </row>
    <row r="125" spans="1:10" ht="12.75" customHeight="1">
      <c r="A125" s="4">
        <f t="shared" si="9"/>
        <v>126</v>
      </c>
      <c r="B125" s="5" t="s">
        <v>169</v>
      </c>
      <c r="C125" s="6" t="s">
        <v>6</v>
      </c>
      <c r="D125" s="6" t="s">
        <v>29</v>
      </c>
      <c r="E125" s="6">
        <v>59</v>
      </c>
      <c r="F125" s="5" t="s">
        <v>55</v>
      </c>
      <c r="G125" t="str">
        <f t="shared" si="11"/>
        <v>MV50</v>
      </c>
      <c r="H125" t="b">
        <f t="shared" si="12"/>
        <v>0</v>
      </c>
      <c r="I125" t="str">
        <f t="shared" si="13"/>
        <v>MV50</v>
      </c>
      <c r="J125" t="str">
        <f t="shared" si="10"/>
        <v>Coles T</v>
      </c>
    </row>
    <row r="126" spans="1:10" ht="12.75" customHeight="1">
      <c r="A126" s="4">
        <f t="shared" si="9"/>
        <v>127</v>
      </c>
      <c r="B126" s="5" t="s">
        <v>170</v>
      </c>
      <c r="C126" s="6" t="s">
        <v>4</v>
      </c>
      <c r="D126" s="6" t="s">
        <v>29</v>
      </c>
      <c r="E126" s="6">
        <v>32</v>
      </c>
      <c r="F126" s="5"/>
      <c r="G126" t="str">
        <f t="shared" si="11"/>
        <v>M</v>
      </c>
      <c r="H126" t="b">
        <f t="shared" si="12"/>
        <v>0</v>
      </c>
      <c r="I126" t="str">
        <f t="shared" si="13"/>
        <v>M</v>
      </c>
      <c r="J126" t="str">
        <f t="shared" si="10"/>
        <v>Sutcliffe P</v>
      </c>
    </row>
    <row r="127" spans="1:10" ht="12.75" customHeight="1">
      <c r="A127" s="4">
        <f t="shared" si="9"/>
        <v>128</v>
      </c>
      <c r="B127" s="5" t="s">
        <v>52</v>
      </c>
      <c r="C127" s="6" t="s">
        <v>38</v>
      </c>
      <c r="D127" s="6" t="s">
        <v>29</v>
      </c>
      <c r="E127" s="6">
        <v>30</v>
      </c>
      <c r="F127" s="5" t="s">
        <v>55</v>
      </c>
      <c r="G127" t="str">
        <f t="shared" si="11"/>
        <v>M</v>
      </c>
      <c r="H127" t="b">
        <f t="shared" si="12"/>
        <v>0</v>
      </c>
      <c r="I127" t="str">
        <f t="shared" si="13"/>
        <v>M</v>
      </c>
      <c r="J127" t="str">
        <f t="shared" si="10"/>
        <v>Brown A</v>
      </c>
    </row>
    <row r="128" spans="1:10" ht="12.75" customHeight="1">
      <c r="A128" s="4">
        <f t="shared" si="9"/>
        <v>129</v>
      </c>
      <c r="B128" s="5" t="s">
        <v>171</v>
      </c>
      <c r="C128" s="6" t="s">
        <v>29</v>
      </c>
      <c r="D128" s="6" t="s">
        <v>29</v>
      </c>
      <c r="E128" s="6">
        <v>35</v>
      </c>
      <c r="F128" s="5"/>
      <c r="G128" t="str">
        <f t="shared" si="11"/>
        <v>M</v>
      </c>
      <c r="H128" t="b">
        <f t="shared" si="12"/>
        <v>0</v>
      </c>
      <c r="I128" t="str">
        <f t="shared" si="13"/>
        <v>M</v>
      </c>
      <c r="J128" t="str">
        <f t="shared" si="10"/>
        <v>Halsall M</v>
      </c>
    </row>
    <row r="129" spans="1:10" ht="12.75" customHeight="1">
      <c r="A129" s="4">
        <f t="shared" si="9"/>
        <v>130</v>
      </c>
      <c r="B129" s="5" t="s">
        <v>172</v>
      </c>
      <c r="C129" s="6" t="s">
        <v>39</v>
      </c>
      <c r="D129" s="6" t="s">
        <v>29</v>
      </c>
      <c r="E129" s="6">
        <v>61</v>
      </c>
      <c r="F129" s="5" t="s">
        <v>173</v>
      </c>
      <c r="G129" t="str">
        <f t="shared" si="11"/>
        <v>MV60</v>
      </c>
      <c r="H129" t="b">
        <f t="shared" si="12"/>
        <v>0</v>
      </c>
      <c r="I129" t="str">
        <f t="shared" si="13"/>
        <v>MV60</v>
      </c>
      <c r="J129" t="str">
        <f t="shared" si="10"/>
        <v>Fogarty E</v>
      </c>
    </row>
    <row r="130" spans="1:10" ht="12.75" customHeight="1">
      <c r="A130" s="4">
        <f t="shared" si="9"/>
        <v>131</v>
      </c>
      <c r="B130" s="5" t="s">
        <v>81</v>
      </c>
      <c r="C130" s="6" t="s">
        <v>4</v>
      </c>
      <c r="D130" s="6" t="s">
        <v>29</v>
      </c>
      <c r="E130" s="6">
        <v>26</v>
      </c>
      <c r="F130" s="5" t="s">
        <v>174</v>
      </c>
      <c r="G130" t="str">
        <f t="shared" si="11"/>
        <v>M</v>
      </c>
      <c r="H130" t="b">
        <f t="shared" si="12"/>
        <v>0</v>
      </c>
      <c r="I130" t="str">
        <f t="shared" si="13"/>
        <v>M</v>
      </c>
      <c r="J130" t="str">
        <f t="shared" si="10"/>
        <v>Roberts P</v>
      </c>
    </row>
    <row r="131" spans="1:10" ht="12.75" customHeight="1">
      <c r="A131" s="4">
        <f t="shared" si="9"/>
        <v>132</v>
      </c>
      <c r="B131" s="5" t="s">
        <v>175</v>
      </c>
      <c r="C131" s="6" t="s">
        <v>31</v>
      </c>
      <c r="D131" s="6" t="s">
        <v>29</v>
      </c>
      <c r="E131" s="6">
        <v>32</v>
      </c>
      <c r="F131" s="5"/>
      <c r="G131" t="str">
        <f t="shared" si="11"/>
        <v>M</v>
      </c>
      <c r="H131" t="b">
        <f t="shared" si="12"/>
        <v>0</v>
      </c>
      <c r="I131" t="str">
        <f t="shared" si="13"/>
        <v>M</v>
      </c>
      <c r="J131" t="str">
        <f t="shared" si="10"/>
        <v>Kiernan J</v>
      </c>
    </row>
    <row r="132" spans="1:10" ht="12.75" customHeight="1">
      <c r="A132" s="4">
        <f t="shared" si="9"/>
        <v>133</v>
      </c>
      <c r="B132" s="5" t="s">
        <v>81</v>
      </c>
      <c r="C132" s="6" t="s">
        <v>39</v>
      </c>
      <c r="D132" s="6" t="s">
        <v>29</v>
      </c>
      <c r="E132" s="6">
        <v>52</v>
      </c>
      <c r="F132" s="5" t="s">
        <v>174</v>
      </c>
      <c r="G132" t="str">
        <f t="shared" si="11"/>
        <v>MV50</v>
      </c>
      <c r="H132" t="b">
        <f t="shared" si="12"/>
        <v>0</v>
      </c>
      <c r="I132" t="str">
        <f t="shared" si="13"/>
        <v>MV50</v>
      </c>
      <c r="J132" t="str">
        <f t="shared" si="10"/>
        <v>Roberts E</v>
      </c>
    </row>
    <row r="133" spans="1:10" ht="12.75" customHeight="1">
      <c r="A133" s="4">
        <f aca="true" t="shared" si="14" ref="A133:A196">+A132+1</f>
        <v>134</v>
      </c>
      <c r="B133" s="5" t="s">
        <v>176</v>
      </c>
      <c r="C133" s="6" t="s">
        <v>32</v>
      </c>
      <c r="D133" s="6" t="s">
        <v>29</v>
      </c>
      <c r="E133" s="6">
        <v>61</v>
      </c>
      <c r="F133" s="5" t="s">
        <v>66</v>
      </c>
      <c r="G133" t="str">
        <f t="shared" si="11"/>
        <v>MV60</v>
      </c>
      <c r="H133" t="b">
        <f t="shared" si="12"/>
        <v>0</v>
      </c>
      <c r="I133" t="str">
        <f t="shared" si="13"/>
        <v>MV60</v>
      </c>
      <c r="J133" t="str">
        <f t="shared" si="10"/>
        <v>Webster R</v>
      </c>
    </row>
    <row r="134" spans="1:10" ht="12.75" customHeight="1">
      <c r="A134" s="4">
        <f t="shared" si="14"/>
        <v>135</v>
      </c>
      <c r="B134" s="5" t="s">
        <v>57</v>
      </c>
      <c r="C134" s="6" t="s">
        <v>65</v>
      </c>
      <c r="D134" s="6" t="s">
        <v>30</v>
      </c>
      <c r="E134" s="6">
        <v>37</v>
      </c>
      <c r="F134" s="5" t="s">
        <v>66</v>
      </c>
      <c r="G134" t="b">
        <f t="shared" si="11"/>
        <v>0</v>
      </c>
      <c r="H134" t="str">
        <f t="shared" si="12"/>
        <v>FV35</v>
      </c>
      <c r="I134" t="str">
        <f t="shared" si="13"/>
        <v>FV35</v>
      </c>
      <c r="J134" t="str">
        <f t="shared" si="10"/>
        <v>Griffiths V</v>
      </c>
    </row>
    <row r="135" spans="1:10" ht="12.75" customHeight="1">
      <c r="A135" s="4">
        <f t="shared" si="14"/>
        <v>136</v>
      </c>
      <c r="B135" s="5" t="s">
        <v>177</v>
      </c>
      <c r="C135" s="6" t="s">
        <v>10</v>
      </c>
      <c r="D135" s="6" t="s">
        <v>29</v>
      </c>
      <c r="E135" s="6">
        <v>39</v>
      </c>
      <c r="F135" s="5" t="s">
        <v>179</v>
      </c>
      <c r="G135" t="str">
        <f t="shared" si="11"/>
        <v>M</v>
      </c>
      <c r="H135" t="b">
        <f t="shared" si="12"/>
        <v>0</v>
      </c>
      <c r="I135" t="str">
        <f t="shared" si="13"/>
        <v>M</v>
      </c>
      <c r="J135" t="str">
        <f t="shared" si="10"/>
        <v>Smallwood I</v>
      </c>
    </row>
    <row r="136" spans="1:10" ht="12.75" customHeight="1">
      <c r="A136" s="4">
        <f t="shared" si="14"/>
        <v>137</v>
      </c>
      <c r="B136" s="5" t="s">
        <v>57</v>
      </c>
      <c r="C136" s="6" t="s">
        <v>61</v>
      </c>
      <c r="D136" s="6" t="s">
        <v>29</v>
      </c>
      <c r="E136" s="6">
        <v>56</v>
      </c>
      <c r="F136" s="5" t="s">
        <v>55</v>
      </c>
      <c r="G136" t="str">
        <f t="shared" si="11"/>
        <v>MV50</v>
      </c>
      <c r="H136" t="b">
        <f t="shared" si="12"/>
        <v>0</v>
      </c>
      <c r="I136" t="str">
        <f t="shared" si="13"/>
        <v>MV50</v>
      </c>
      <c r="J136" t="str">
        <f t="shared" si="10"/>
        <v>Griffiths N</v>
      </c>
    </row>
    <row r="137" spans="1:10" ht="12.75" customHeight="1">
      <c r="A137" s="4">
        <f t="shared" si="14"/>
        <v>138</v>
      </c>
      <c r="B137" s="5" t="s">
        <v>111</v>
      </c>
      <c r="C137" s="6" t="s">
        <v>36</v>
      </c>
      <c r="D137" s="6" t="s">
        <v>30</v>
      </c>
      <c r="E137" s="6">
        <v>40</v>
      </c>
      <c r="F137" s="5" t="s">
        <v>179</v>
      </c>
      <c r="G137" t="b">
        <f t="shared" si="11"/>
        <v>0</v>
      </c>
      <c r="H137" t="str">
        <f t="shared" si="12"/>
        <v>FV35</v>
      </c>
      <c r="I137" t="str">
        <f t="shared" si="13"/>
        <v>FV35</v>
      </c>
      <c r="J137" t="str">
        <f t="shared" si="10"/>
        <v>Sutton K</v>
      </c>
    </row>
    <row r="138" spans="1:10" ht="12.75" customHeight="1">
      <c r="A138" s="4">
        <f t="shared" si="14"/>
        <v>139</v>
      </c>
      <c r="B138" s="5" t="s">
        <v>178</v>
      </c>
      <c r="C138" s="6" t="s">
        <v>8</v>
      </c>
      <c r="D138" s="6" t="s">
        <v>29</v>
      </c>
      <c r="E138" s="6">
        <v>38</v>
      </c>
      <c r="F138" s="5" t="s">
        <v>179</v>
      </c>
      <c r="G138" t="str">
        <f aca="true" t="shared" si="15" ref="G138:G143">IF($D138="m",IF($E138&gt;59,"MV60",IF($E138&gt;49,"MV50",IF($E138&gt;39,"MV40",IF($E138&gt;0,"M","")))))</f>
        <v>M</v>
      </c>
      <c r="H138" t="b">
        <f aca="true" t="shared" si="16" ref="H138:H143">IF($D138="F",IF($E138&gt;54,"FV55",IF($E138&gt;44,"FV45",IF($E138&gt;34,"FV35",IF($E138&gt;0,"F","")))))</f>
        <v>0</v>
      </c>
      <c r="I138" t="str">
        <f aca="true" t="shared" si="17" ref="I138:I143">IF(D138="m",G138,H138)</f>
        <v>M</v>
      </c>
      <c r="J138" t="str">
        <f aca="true" t="shared" si="18" ref="J138:J143">B138&amp;" "&amp;C138</f>
        <v>Staniard B</v>
      </c>
    </row>
    <row r="139" spans="1:10" ht="12.75" customHeight="1">
      <c r="A139" s="4">
        <f t="shared" si="14"/>
        <v>140</v>
      </c>
      <c r="B139" s="5" t="s">
        <v>180</v>
      </c>
      <c r="C139" s="6" t="s">
        <v>33</v>
      </c>
      <c r="D139" s="6" t="s">
        <v>30</v>
      </c>
      <c r="E139" s="6">
        <v>46</v>
      </c>
      <c r="F139" s="5" t="s">
        <v>179</v>
      </c>
      <c r="G139" t="b">
        <f t="shared" si="15"/>
        <v>0</v>
      </c>
      <c r="H139" t="str">
        <f t="shared" si="16"/>
        <v>FV45</v>
      </c>
      <c r="I139" t="str">
        <f t="shared" si="17"/>
        <v>FV45</v>
      </c>
      <c r="J139" t="str">
        <f t="shared" si="18"/>
        <v>Godfrey C</v>
      </c>
    </row>
    <row r="140" spans="1:10" ht="12.75" customHeight="1">
      <c r="A140" s="4">
        <f t="shared" si="14"/>
        <v>141</v>
      </c>
      <c r="B140" s="5" t="s">
        <v>181</v>
      </c>
      <c r="C140" s="6" t="s">
        <v>6</v>
      </c>
      <c r="D140" s="6" t="s">
        <v>29</v>
      </c>
      <c r="E140" s="6">
        <v>60</v>
      </c>
      <c r="F140" s="5" t="s">
        <v>179</v>
      </c>
      <c r="G140" t="str">
        <f t="shared" si="15"/>
        <v>MV60</v>
      </c>
      <c r="H140" t="b">
        <f t="shared" si="16"/>
        <v>0</v>
      </c>
      <c r="I140" t="str">
        <f t="shared" si="17"/>
        <v>MV60</v>
      </c>
      <c r="J140" t="str">
        <f t="shared" si="18"/>
        <v>Faulkner T</v>
      </c>
    </row>
    <row r="141" spans="1:10" ht="12.75" customHeight="1">
      <c r="A141" s="4">
        <f t="shared" si="14"/>
        <v>142</v>
      </c>
      <c r="B141" s="5" t="s">
        <v>182</v>
      </c>
      <c r="C141" s="6" t="s">
        <v>7</v>
      </c>
      <c r="D141" s="6" t="s">
        <v>29</v>
      </c>
      <c r="E141" s="6">
        <v>52</v>
      </c>
      <c r="F141" s="5"/>
      <c r="G141" t="str">
        <f t="shared" si="15"/>
        <v>MV50</v>
      </c>
      <c r="H141" t="b">
        <f t="shared" si="16"/>
        <v>0</v>
      </c>
      <c r="I141" t="str">
        <f t="shared" si="17"/>
        <v>MV50</v>
      </c>
      <c r="J141" t="str">
        <f t="shared" si="18"/>
        <v>Heavey W</v>
      </c>
    </row>
    <row r="142" spans="1:10" ht="12.75" customHeight="1">
      <c r="A142" s="4">
        <f t="shared" si="14"/>
        <v>143</v>
      </c>
      <c r="B142" s="5" t="s">
        <v>183</v>
      </c>
      <c r="C142" s="6" t="s">
        <v>38</v>
      </c>
      <c r="D142" s="6" t="s">
        <v>29</v>
      </c>
      <c r="E142" s="6">
        <v>34</v>
      </c>
      <c r="F142" s="5" t="s">
        <v>55</v>
      </c>
      <c r="G142" t="str">
        <f t="shared" si="15"/>
        <v>M</v>
      </c>
      <c r="H142" t="b">
        <f t="shared" si="16"/>
        <v>0</v>
      </c>
      <c r="I142" t="str">
        <f t="shared" si="17"/>
        <v>M</v>
      </c>
      <c r="J142" t="str">
        <f t="shared" si="18"/>
        <v>De Jong A</v>
      </c>
    </row>
    <row r="143" spans="1:10" ht="12.75" customHeight="1">
      <c r="A143" s="4">
        <f t="shared" si="14"/>
        <v>144</v>
      </c>
      <c r="B143" s="5" t="s">
        <v>184</v>
      </c>
      <c r="C143" s="6" t="s">
        <v>34</v>
      </c>
      <c r="D143" s="6" t="s">
        <v>29</v>
      </c>
      <c r="E143" s="6">
        <v>47</v>
      </c>
      <c r="F143" s="5"/>
      <c r="G143" t="str">
        <f t="shared" si="15"/>
        <v>MV40</v>
      </c>
      <c r="H143" t="b">
        <f t="shared" si="16"/>
        <v>0</v>
      </c>
      <c r="I143" t="str">
        <f t="shared" si="17"/>
        <v>MV40</v>
      </c>
      <c r="J143" t="str">
        <f t="shared" si="18"/>
        <v>Webb S</v>
      </c>
    </row>
    <row r="144" spans="1:10" ht="12.75" customHeight="1">
      <c r="A144" s="4">
        <f t="shared" si="14"/>
        <v>145</v>
      </c>
      <c r="B144" s="5" t="s">
        <v>185</v>
      </c>
      <c r="C144" s="6" t="s">
        <v>8</v>
      </c>
      <c r="D144" s="6" t="s">
        <v>29</v>
      </c>
      <c r="E144" s="6">
        <v>38</v>
      </c>
      <c r="F144" s="5" t="s">
        <v>179</v>
      </c>
      <c r="G144" t="str">
        <f>IF($D144="m",IF($E144&gt;59,"MV60",IF($E144&gt;49,"MV50",IF($E144&gt;39,"MV40",IF($E144&gt;0,"M","")))))</f>
        <v>M</v>
      </c>
      <c r="H144" t="b">
        <f>IF($D144="F",IF($E144&gt;54,"FV55",IF($E144&gt;44,"FV45",IF($E144&gt;34,"FV35",IF($E144&gt;0,"F","")))))</f>
        <v>0</v>
      </c>
      <c r="I144" t="str">
        <f>IF(D144="m",G144,H144)</f>
        <v>M</v>
      </c>
      <c r="J144" t="str">
        <f>B144&amp;" "&amp;C144</f>
        <v>Heaton B</v>
      </c>
    </row>
    <row r="145" spans="1:10" ht="12.75" customHeight="1">
      <c r="A145" s="4">
        <f t="shared" si="14"/>
        <v>146</v>
      </c>
      <c r="B145" s="5" t="s">
        <v>186</v>
      </c>
      <c r="C145" s="6" t="s">
        <v>34</v>
      </c>
      <c r="D145" s="6" t="s">
        <v>29</v>
      </c>
      <c r="E145" s="6">
        <v>28</v>
      </c>
      <c r="F145" s="5"/>
      <c r="G145" t="str">
        <f aca="true" t="shared" si="19" ref="G145:G208">IF($D145="m",IF($E145&gt;59,"MV60",IF($E145&gt;49,"MV50",IF($E145&gt;39,"MV40",IF($E145&gt;0,"M","")))))</f>
        <v>M</v>
      </c>
      <c r="H145" t="b">
        <f aca="true" t="shared" si="20" ref="H145:H208">IF($D145="F",IF($E145&gt;54,"FV55",IF($E145&gt;44,"FV45",IF($E145&gt;34,"FV35",IF($E145&gt;0,"F","")))))</f>
        <v>0</v>
      </c>
      <c r="I145" t="str">
        <f aca="true" t="shared" si="21" ref="I145:I208">IF(D145="m",G145,H145)</f>
        <v>M</v>
      </c>
      <c r="J145" t="str">
        <f aca="true" t="shared" si="22" ref="J145:J208">B145&amp;" "&amp;C145</f>
        <v>Forrest S</v>
      </c>
    </row>
    <row r="146" spans="1:10" ht="12.75" customHeight="1">
      <c r="A146" s="4">
        <f t="shared" si="14"/>
        <v>147</v>
      </c>
      <c r="B146" s="5" t="s">
        <v>168</v>
      </c>
      <c r="C146" s="6" t="s">
        <v>5</v>
      </c>
      <c r="D146" s="6" t="s">
        <v>29</v>
      </c>
      <c r="E146" s="6">
        <v>34</v>
      </c>
      <c r="F146" s="5"/>
      <c r="G146" t="str">
        <f t="shared" si="19"/>
        <v>M</v>
      </c>
      <c r="H146" t="b">
        <f t="shared" si="20"/>
        <v>0</v>
      </c>
      <c r="I146" t="str">
        <f t="shared" si="21"/>
        <v>M</v>
      </c>
      <c r="J146" t="str">
        <f t="shared" si="22"/>
        <v>Williams G</v>
      </c>
    </row>
    <row r="147" spans="1:10" ht="12.75" customHeight="1">
      <c r="A147" s="4">
        <f t="shared" si="14"/>
        <v>148</v>
      </c>
      <c r="B147" s="5" t="s">
        <v>187</v>
      </c>
      <c r="C147" s="6" t="s">
        <v>31</v>
      </c>
      <c r="D147" s="6" t="s">
        <v>30</v>
      </c>
      <c r="E147" s="6">
        <v>37</v>
      </c>
      <c r="F147" s="5"/>
      <c r="G147" t="b">
        <f t="shared" si="19"/>
        <v>0</v>
      </c>
      <c r="H147" t="str">
        <f t="shared" si="20"/>
        <v>FV35</v>
      </c>
      <c r="I147" t="str">
        <f t="shared" si="21"/>
        <v>FV35</v>
      </c>
      <c r="J147" t="str">
        <f t="shared" si="22"/>
        <v>Houghton J</v>
      </c>
    </row>
    <row r="148" spans="1:10" ht="12.75" customHeight="1">
      <c r="A148" s="4">
        <f t="shared" si="14"/>
        <v>149</v>
      </c>
      <c r="B148" s="5" t="s">
        <v>153</v>
      </c>
      <c r="C148" s="6" t="s">
        <v>38</v>
      </c>
      <c r="D148" s="6" t="s">
        <v>30</v>
      </c>
      <c r="E148" s="6">
        <v>32</v>
      </c>
      <c r="F148" s="5" t="s">
        <v>56</v>
      </c>
      <c r="G148" t="b">
        <f t="shared" si="19"/>
        <v>0</v>
      </c>
      <c r="H148" t="str">
        <f t="shared" si="20"/>
        <v>F</v>
      </c>
      <c r="I148" t="str">
        <f t="shared" si="21"/>
        <v>F</v>
      </c>
      <c r="J148" t="str">
        <f t="shared" si="22"/>
        <v>Smith A</v>
      </c>
    </row>
    <row r="149" spans="1:10" ht="12.75" customHeight="1">
      <c r="A149" s="4">
        <f t="shared" si="14"/>
        <v>150</v>
      </c>
      <c r="B149" s="5" t="s">
        <v>188</v>
      </c>
      <c r="C149" s="6" t="s">
        <v>34</v>
      </c>
      <c r="D149" s="6" t="s">
        <v>29</v>
      </c>
      <c r="E149" s="6">
        <v>37</v>
      </c>
      <c r="F149" s="5"/>
      <c r="G149" t="str">
        <f t="shared" si="19"/>
        <v>M</v>
      </c>
      <c r="H149" t="b">
        <f t="shared" si="20"/>
        <v>0</v>
      </c>
      <c r="I149" t="str">
        <f t="shared" si="21"/>
        <v>M</v>
      </c>
      <c r="J149" t="str">
        <f t="shared" si="22"/>
        <v>Littlefair S</v>
      </c>
    </row>
    <row r="150" spans="1:10" ht="12.75" customHeight="1">
      <c r="A150" s="4">
        <f t="shared" si="14"/>
        <v>151</v>
      </c>
      <c r="B150" s="5" t="s">
        <v>48</v>
      </c>
      <c r="C150" s="6" t="s">
        <v>6</v>
      </c>
      <c r="D150" s="6" t="s">
        <v>29</v>
      </c>
      <c r="E150" s="6">
        <v>38</v>
      </c>
      <c r="F150" s="5" t="s">
        <v>55</v>
      </c>
      <c r="G150" t="str">
        <f t="shared" si="19"/>
        <v>M</v>
      </c>
      <c r="H150" t="b">
        <f t="shared" si="20"/>
        <v>0</v>
      </c>
      <c r="I150" t="str">
        <f t="shared" si="21"/>
        <v>M</v>
      </c>
      <c r="J150" t="str">
        <f t="shared" si="22"/>
        <v>Wright T</v>
      </c>
    </row>
    <row r="151" spans="1:10" ht="12.75" customHeight="1">
      <c r="A151" s="4">
        <f t="shared" si="14"/>
        <v>152</v>
      </c>
      <c r="B151" s="5" t="s">
        <v>189</v>
      </c>
      <c r="C151" s="6" t="s">
        <v>7</v>
      </c>
      <c r="D151" s="6" t="s">
        <v>29</v>
      </c>
      <c r="E151" s="6">
        <v>58</v>
      </c>
      <c r="F151" s="5"/>
      <c r="G151" t="str">
        <f t="shared" si="19"/>
        <v>MV50</v>
      </c>
      <c r="H151" t="b">
        <f t="shared" si="20"/>
        <v>0</v>
      </c>
      <c r="I151" t="str">
        <f t="shared" si="21"/>
        <v>MV50</v>
      </c>
      <c r="J151" t="str">
        <f t="shared" si="22"/>
        <v>Fisher W</v>
      </c>
    </row>
    <row r="152" spans="1:10" ht="12.75" customHeight="1">
      <c r="A152" s="4">
        <f t="shared" si="14"/>
        <v>153</v>
      </c>
      <c r="B152" s="5" t="s">
        <v>190</v>
      </c>
      <c r="C152" s="6" t="s">
        <v>37</v>
      </c>
      <c r="D152" s="6" t="s">
        <v>30</v>
      </c>
      <c r="E152" s="6">
        <v>30</v>
      </c>
      <c r="F152" s="5" t="s">
        <v>55</v>
      </c>
      <c r="G152" t="b">
        <f t="shared" si="19"/>
        <v>0</v>
      </c>
      <c r="H152" t="str">
        <f t="shared" si="20"/>
        <v>F</v>
      </c>
      <c r="I152" t="str">
        <f t="shared" si="21"/>
        <v>F</v>
      </c>
      <c r="J152" t="str">
        <f t="shared" si="22"/>
        <v>Mills L</v>
      </c>
    </row>
    <row r="153" spans="1:10" ht="12.75" customHeight="1">
      <c r="A153" s="4">
        <f t="shared" si="14"/>
        <v>154</v>
      </c>
      <c r="B153" s="5" t="s">
        <v>191</v>
      </c>
      <c r="C153" s="6" t="s">
        <v>36</v>
      </c>
      <c r="D153" s="6" t="s">
        <v>29</v>
      </c>
      <c r="E153" s="6">
        <v>42</v>
      </c>
      <c r="F153" s="5" t="s">
        <v>192</v>
      </c>
      <c r="G153" t="str">
        <f t="shared" si="19"/>
        <v>MV40</v>
      </c>
      <c r="H153" t="b">
        <f t="shared" si="20"/>
        <v>0</v>
      </c>
      <c r="I153" t="str">
        <f t="shared" si="21"/>
        <v>MV40</v>
      </c>
      <c r="J153" t="str">
        <f t="shared" si="22"/>
        <v>Hatton K</v>
      </c>
    </row>
    <row r="154" spans="1:10" ht="12.75" customHeight="1">
      <c r="A154" s="4">
        <f t="shared" si="14"/>
        <v>155</v>
      </c>
      <c r="B154" s="5" t="s">
        <v>193</v>
      </c>
      <c r="C154" s="6" t="s">
        <v>4</v>
      </c>
      <c r="D154" s="6" t="s">
        <v>29</v>
      </c>
      <c r="E154" s="6">
        <v>38</v>
      </c>
      <c r="F154" s="5" t="s">
        <v>66</v>
      </c>
      <c r="G154" t="str">
        <f t="shared" si="19"/>
        <v>M</v>
      </c>
      <c r="H154" t="b">
        <f t="shared" si="20"/>
        <v>0</v>
      </c>
      <c r="I154" t="str">
        <f t="shared" si="21"/>
        <v>M</v>
      </c>
      <c r="J154" t="str">
        <f t="shared" si="22"/>
        <v>Boileau P</v>
      </c>
    </row>
    <row r="155" spans="1:10" ht="12.75" customHeight="1">
      <c r="A155" s="4">
        <f t="shared" si="14"/>
        <v>156</v>
      </c>
      <c r="B155" s="5" t="s">
        <v>194</v>
      </c>
      <c r="C155" s="6" t="s">
        <v>5</v>
      </c>
      <c r="D155" s="6" t="s">
        <v>29</v>
      </c>
      <c r="E155" s="6">
        <v>41</v>
      </c>
      <c r="F155" s="5"/>
      <c r="G155" t="str">
        <f t="shared" si="19"/>
        <v>MV40</v>
      </c>
      <c r="H155" t="b">
        <f t="shared" si="20"/>
        <v>0</v>
      </c>
      <c r="I155" t="str">
        <f t="shared" si="21"/>
        <v>MV40</v>
      </c>
      <c r="J155" t="str">
        <f t="shared" si="22"/>
        <v>Marshall G</v>
      </c>
    </row>
    <row r="156" spans="1:10" ht="12.75" customHeight="1">
      <c r="A156" s="4">
        <f t="shared" si="14"/>
        <v>157</v>
      </c>
      <c r="B156" s="5" t="s">
        <v>195</v>
      </c>
      <c r="C156" s="6" t="s">
        <v>6</v>
      </c>
      <c r="D156" s="6" t="s">
        <v>29</v>
      </c>
      <c r="E156" s="6">
        <v>55</v>
      </c>
      <c r="F156" s="5" t="s">
        <v>179</v>
      </c>
      <c r="G156" t="str">
        <f t="shared" si="19"/>
        <v>MV50</v>
      </c>
      <c r="H156" t="b">
        <f t="shared" si="20"/>
        <v>0</v>
      </c>
      <c r="I156" t="str">
        <f t="shared" si="21"/>
        <v>MV50</v>
      </c>
      <c r="J156" t="str">
        <f t="shared" si="22"/>
        <v>Hulme T</v>
      </c>
    </row>
    <row r="157" spans="1:10" ht="12.75" customHeight="1">
      <c r="A157" s="4">
        <f t="shared" si="14"/>
        <v>158</v>
      </c>
      <c r="B157" s="5" t="s">
        <v>196</v>
      </c>
      <c r="C157" s="6" t="s">
        <v>33</v>
      </c>
      <c r="D157" s="6" t="s">
        <v>30</v>
      </c>
      <c r="E157" s="6">
        <v>46</v>
      </c>
      <c r="F157" s="5" t="s">
        <v>78</v>
      </c>
      <c r="G157" t="b">
        <f t="shared" si="19"/>
        <v>0</v>
      </c>
      <c r="H157" t="str">
        <f t="shared" si="20"/>
        <v>FV45</v>
      </c>
      <c r="I157" t="str">
        <f t="shared" si="21"/>
        <v>FV45</v>
      </c>
      <c r="J157" t="str">
        <f t="shared" si="22"/>
        <v>Nevin C</v>
      </c>
    </row>
    <row r="158" spans="1:10" ht="12.75" customHeight="1">
      <c r="A158" s="4">
        <f t="shared" si="14"/>
        <v>159</v>
      </c>
      <c r="B158" s="5" t="s">
        <v>197</v>
      </c>
      <c r="C158" s="6" t="s">
        <v>5</v>
      </c>
      <c r="D158" s="6" t="s">
        <v>29</v>
      </c>
      <c r="E158" s="6">
        <v>52</v>
      </c>
      <c r="F158" s="5" t="s">
        <v>198</v>
      </c>
      <c r="G158" t="str">
        <f t="shared" si="19"/>
        <v>MV50</v>
      </c>
      <c r="H158" t="b">
        <f t="shared" si="20"/>
        <v>0</v>
      </c>
      <c r="I158" t="str">
        <f t="shared" si="21"/>
        <v>MV50</v>
      </c>
      <c r="J158" t="str">
        <f t="shared" si="22"/>
        <v>Caton G</v>
      </c>
    </row>
    <row r="159" spans="1:10" ht="12.75" customHeight="1">
      <c r="A159" s="4">
        <f t="shared" si="14"/>
        <v>160</v>
      </c>
      <c r="B159" s="5" t="s">
        <v>199</v>
      </c>
      <c r="C159" s="6" t="s">
        <v>29</v>
      </c>
      <c r="D159" s="6" t="s">
        <v>29</v>
      </c>
      <c r="E159" s="6">
        <v>36</v>
      </c>
      <c r="F159" s="5" t="s">
        <v>78</v>
      </c>
      <c r="G159" t="str">
        <f t="shared" si="19"/>
        <v>M</v>
      </c>
      <c r="H159" t="b">
        <f t="shared" si="20"/>
        <v>0</v>
      </c>
      <c r="I159" t="str">
        <f t="shared" si="21"/>
        <v>M</v>
      </c>
      <c r="J159" t="str">
        <f t="shared" si="22"/>
        <v>Hirrell M</v>
      </c>
    </row>
    <row r="160" spans="1:10" ht="12.75" customHeight="1">
      <c r="A160" s="4">
        <f t="shared" si="14"/>
        <v>161</v>
      </c>
      <c r="B160" s="5" t="s">
        <v>196</v>
      </c>
      <c r="C160" s="6" t="s">
        <v>37</v>
      </c>
      <c r="D160" s="6" t="s">
        <v>29</v>
      </c>
      <c r="E160" s="6">
        <v>51</v>
      </c>
      <c r="F160" s="5" t="s">
        <v>78</v>
      </c>
      <c r="G160" t="str">
        <f t="shared" si="19"/>
        <v>MV50</v>
      </c>
      <c r="H160" t="b">
        <f t="shared" si="20"/>
        <v>0</v>
      </c>
      <c r="I160" t="str">
        <f t="shared" si="21"/>
        <v>MV50</v>
      </c>
      <c r="J160" t="str">
        <f t="shared" si="22"/>
        <v>Nevin L</v>
      </c>
    </row>
    <row r="161" spans="1:10" ht="12.75" customHeight="1">
      <c r="A161" s="4">
        <f t="shared" si="14"/>
        <v>162</v>
      </c>
      <c r="B161" s="5" t="s">
        <v>200</v>
      </c>
      <c r="C161" s="6" t="s">
        <v>31</v>
      </c>
      <c r="D161" s="6" t="s">
        <v>30</v>
      </c>
      <c r="E161" s="6">
        <v>43</v>
      </c>
      <c r="F161" s="5" t="s">
        <v>66</v>
      </c>
      <c r="G161" t="b">
        <f t="shared" si="19"/>
        <v>0</v>
      </c>
      <c r="H161" t="str">
        <f t="shared" si="20"/>
        <v>FV35</v>
      </c>
      <c r="I161" t="str">
        <f t="shared" si="21"/>
        <v>FV35</v>
      </c>
      <c r="J161" t="str">
        <f t="shared" si="22"/>
        <v>Keasley J</v>
      </c>
    </row>
    <row r="162" spans="1:10" ht="12.75" customHeight="1">
      <c r="A162" s="4">
        <f t="shared" si="14"/>
        <v>163</v>
      </c>
      <c r="B162" s="5" t="s">
        <v>201</v>
      </c>
      <c r="C162" s="6" t="s">
        <v>4</v>
      </c>
      <c r="D162" s="6" t="s">
        <v>29</v>
      </c>
      <c r="E162" s="6">
        <v>39</v>
      </c>
      <c r="F162" s="5"/>
      <c r="G162" t="str">
        <f t="shared" si="19"/>
        <v>M</v>
      </c>
      <c r="H162" t="b">
        <f t="shared" si="20"/>
        <v>0</v>
      </c>
      <c r="I162" t="str">
        <f t="shared" si="21"/>
        <v>M</v>
      </c>
      <c r="J162" t="str">
        <f t="shared" si="22"/>
        <v>Pemberton P</v>
      </c>
    </row>
    <row r="163" spans="1:10" ht="12.75" customHeight="1">
      <c r="A163" s="4">
        <f t="shared" si="14"/>
        <v>164</v>
      </c>
      <c r="B163" s="5" t="s">
        <v>47</v>
      </c>
      <c r="C163" s="6" t="s">
        <v>5</v>
      </c>
      <c r="D163" s="6" t="s">
        <v>29</v>
      </c>
      <c r="E163" s="6">
        <v>36</v>
      </c>
      <c r="F163" s="5"/>
      <c r="G163" t="str">
        <f t="shared" si="19"/>
        <v>M</v>
      </c>
      <c r="H163" t="b">
        <f t="shared" si="20"/>
        <v>0</v>
      </c>
      <c r="I163" t="str">
        <f t="shared" si="21"/>
        <v>M</v>
      </c>
      <c r="J163" t="str">
        <f t="shared" si="22"/>
        <v>Appleton G</v>
      </c>
    </row>
    <row r="164" spans="1:10" ht="12.75" customHeight="1">
      <c r="A164" s="4">
        <f t="shared" si="14"/>
        <v>165</v>
      </c>
      <c r="B164" s="5" t="s">
        <v>202</v>
      </c>
      <c r="C164" s="6" t="s">
        <v>29</v>
      </c>
      <c r="D164" s="6" t="s">
        <v>29</v>
      </c>
      <c r="E164" s="6">
        <v>52</v>
      </c>
      <c r="F164" s="5" t="s">
        <v>78</v>
      </c>
      <c r="G164" t="str">
        <f t="shared" si="19"/>
        <v>MV50</v>
      </c>
      <c r="H164" t="b">
        <f t="shared" si="20"/>
        <v>0</v>
      </c>
      <c r="I164" t="str">
        <f t="shared" si="21"/>
        <v>MV50</v>
      </c>
      <c r="J164" t="str">
        <f t="shared" si="22"/>
        <v>Devereux M</v>
      </c>
    </row>
    <row r="165" spans="1:10" ht="12.75" customHeight="1">
      <c r="A165" s="4">
        <f t="shared" si="14"/>
        <v>166</v>
      </c>
      <c r="B165" s="5" t="s">
        <v>203</v>
      </c>
      <c r="C165" s="6" t="s">
        <v>31</v>
      </c>
      <c r="D165" s="6" t="s">
        <v>29</v>
      </c>
      <c r="E165" s="6">
        <v>45</v>
      </c>
      <c r="F165" s="5" t="s">
        <v>55</v>
      </c>
      <c r="G165" t="str">
        <f t="shared" si="19"/>
        <v>MV40</v>
      </c>
      <c r="H165" t="b">
        <f t="shared" si="20"/>
        <v>0</v>
      </c>
      <c r="I165" t="str">
        <f t="shared" si="21"/>
        <v>MV40</v>
      </c>
      <c r="J165" t="str">
        <f t="shared" si="22"/>
        <v>Ashton J</v>
      </c>
    </row>
    <row r="166" spans="1:10" ht="12.75" customHeight="1">
      <c r="A166" s="4">
        <f t="shared" si="14"/>
        <v>167</v>
      </c>
      <c r="B166" s="5" t="s">
        <v>204</v>
      </c>
      <c r="C166" s="6" t="s">
        <v>35</v>
      </c>
      <c r="D166" s="6" t="s">
        <v>29</v>
      </c>
      <c r="E166" s="6">
        <v>46</v>
      </c>
      <c r="F166" s="5"/>
      <c r="G166" t="str">
        <f t="shared" si="19"/>
        <v>MV40</v>
      </c>
      <c r="H166" t="b">
        <f t="shared" si="20"/>
        <v>0</v>
      </c>
      <c r="I166" t="str">
        <f t="shared" si="21"/>
        <v>MV40</v>
      </c>
      <c r="J166" t="str">
        <f t="shared" si="22"/>
        <v>Smyllie D</v>
      </c>
    </row>
    <row r="167" spans="1:10" ht="12.75" customHeight="1">
      <c r="A167" s="4">
        <f t="shared" si="14"/>
        <v>168</v>
      </c>
      <c r="B167" s="5" t="s">
        <v>205</v>
      </c>
      <c r="C167" s="6" t="s">
        <v>32</v>
      </c>
      <c r="D167" s="6" t="s">
        <v>29</v>
      </c>
      <c r="E167" s="6">
        <v>44</v>
      </c>
      <c r="F167" s="5"/>
      <c r="G167" t="str">
        <f t="shared" si="19"/>
        <v>MV40</v>
      </c>
      <c r="H167" t="b">
        <f t="shared" si="20"/>
        <v>0</v>
      </c>
      <c r="I167" t="str">
        <f t="shared" si="21"/>
        <v>MV40</v>
      </c>
      <c r="J167" t="str">
        <f t="shared" si="22"/>
        <v>Matthews R</v>
      </c>
    </row>
    <row r="168" spans="1:10" ht="12.75" customHeight="1">
      <c r="A168" s="4">
        <f t="shared" si="14"/>
        <v>169</v>
      </c>
      <c r="B168" s="5" t="s">
        <v>206</v>
      </c>
      <c r="C168" s="6" t="s">
        <v>29</v>
      </c>
      <c r="D168" s="6" t="s">
        <v>29</v>
      </c>
      <c r="E168" s="6">
        <v>38</v>
      </c>
      <c r="F168" s="5" t="s">
        <v>207</v>
      </c>
      <c r="G168" t="str">
        <f t="shared" si="19"/>
        <v>M</v>
      </c>
      <c r="H168" t="b">
        <f t="shared" si="20"/>
        <v>0</v>
      </c>
      <c r="I168" t="str">
        <f t="shared" si="21"/>
        <v>M</v>
      </c>
      <c r="J168" t="str">
        <f t="shared" si="22"/>
        <v>Melbourne M</v>
      </c>
    </row>
    <row r="169" spans="1:10" ht="12.75" customHeight="1">
      <c r="A169" s="4">
        <f t="shared" si="14"/>
        <v>170</v>
      </c>
      <c r="B169" s="5" t="s">
        <v>208</v>
      </c>
      <c r="C169" s="6" t="s">
        <v>36</v>
      </c>
      <c r="D169" s="6" t="s">
        <v>30</v>
      </c>
      <c r="E169" s="6">
        <v>19</v>
      </c>
      <c r="F169" s="5"/>
      <c r="G169" t="b">
        <f t="shared" si="19"/>
        <v>0</v>
      </c>
      <c r="H169" t="str">
        <f t="shared" si="20"/>
        <v>F</v>
      </c>
      <c r="I169" t="str">
        <f t="shared" si="21"/>
        <v>F</v>
      </c>
      <c r="J169" t="str">
        <f t="shared" si="22"/>
        <v>Horvath K</v>
      </c>
    </row>
    <row r="170" spans="1:10" ht="12.75" customHeight="1">
      <c r="A170" s="4">
        <f t="shared" si="14"/>
        <v>171</v>
      </c>
      <c r="B170" s="5" t="s">
        <v>74</v>
      </c>
      <c r="C170" s="6" t="s">
        <v>36</v>
      </c>
      <c r="D170" s="6" t="s">
        <v>30</v>
      </c>
      <c r="E170" s="6">
        <v>29</v>
      </c>
      <c r="F170" s="5" t="s">
        <v>179</v>
      </c>
      <c r="G170" t="b">
        <f t="shared" si="19"/>
        <v>0</v>
      </c>
      <c r="H170" t="str">
        <f t="shared" si="20"/>
        <v>F</v>
      </c>
      <c r="I170" t="str">
        <f t="shared" si="21"/>
        <v>F</v>
      </c>
      <c r="J170" t="str">
        <f t="shared" si="22"/>
        <v>Green K</v>
      </c>
    </row>
    <row r="171" spans="1:10" ht="12.75" customHeight="1">
      <c r="A171" s="4">
        <f t="shared" si="14"/>
        <v>172</v>
      </c>
      <c r="B171" s="5" t="s">
        <v>209</v>
      </c>
      <c r="C171" s="6" t="s">
        <v>37</v>
      </c>
      <c r="D171" s="6" t="s">
        <v>30</v>
      </c>
      <c r="E171" s="6">
        <v>27</v>
      </c>
      <c r="F171" s="5" t="s">
        <v>66</v>
      </c>
      <c r="G171" t="b">
        <f t="shared" si="19"/>
        <v>0</v>
      </c>
      <c r="H171" t="str">
        <f t="shared" si="20"/>
        <v>F</v>
      </c>
      <c r="I171" t="str">
        <f t="shared" si="21"/>
        <v>F</v>
      </c>
      <c r="J171" t="str">
        <f t="shared" si="22"/>
        <v>Gallon L</v>
      </c>
    </row>
    <row r="172" spans="1:10" ht="12.75" customHeight="1">
      <c r="A172" s="4">
        <f t="shared" si="14"/>
        <v>173</v>
      </c>
      <c r="B172" s="5" t="s">
        <v>213</v>
      </c>
      <c r="C172" s="6" t="s">
        <v>4</v>
      </c>
      <c r="D172" s="6" t="s">
        <v>29</v>
      </c>
      <c r="E172" s="6">
        <v>39</v>
      </c>
      <c r="F172" s="5"/>
      <c r="G172" t="str">
        <f t="shared" si="19"/>
        <v>M</v>
      </c>
      <c r="H172" t="b">
        <f t="shared" si="20"/>
        <v>0</v>
      </c>
      <c r="I172" t="str">
        <f t="shared" si="21"/>
        <v>M</v>
      </c>
      <c r="J172" t="str">
        <f t="shared" si="22"/>
        <v>Lode P</v>
      </c>
    </row>
    <row r="173" spans="1:10" ht="12.75" customHeight="1">
      <c r="A173" s="4">
        <f t="shared" si="14"/>
        <v>174</v>
      </c>
      <c r="B173" s="5" t="s">
        <v>213</v>
      </c>
      <c r="C173" s="6" t="s">
        <v>31</v>
      </c>
      <c r="D173" s="6" t="s">
        <v>30</v>
      </c>
      <c r="E173" s="6">
        <v>33</v>
      </c>
      <c r="F173" s="5"/>
      <c r="G173" t="b">
        <f t="shared" si="19"/>
        <v>0</v>
      </c>
      <c r="H173" t="str">
        <f t="shared" si="20"/>
        <v>F</v>
      </c>
      <c r="I173" t="str">
        <f t="shared" si="21"/>
        <v>F</v>
      </c>
      <c r="J173" t="str">
        <f t="shared" si="22"/>
        <v>Lode J</v>
      </c>
    </row>
    <row r="174" spans="1:10" ht="12.75" customHeight="1">
      <c r="A174" s="4">
        <f t="shared" si="14"/>
        <v>175</v>
      </c>
      <c r="B174" s="5" t="s">
        <v>43</v>
      </c>
      <c r="C174" s="6" t="s">
        <v>31</v>
      </c>
      <c r="D174" s="6" t="s">
        <v>30</v>
      </c>
      <c r="E174" s="6">
        <v>50</v>
      </c>
      <c r="F174" s="5" t="s">
        <v>55</v>
      </c>
      <c r="G174" t="b">
        <f t="shared" si="19"/>
        <v>0</v>
      </c>
      <c r="H174" t="str">
        <f t="shared" si="20"/>
        <v>FV45</v>
      </c>
      <c r="I174" t="str">
        <f t="shared" si="21"/>
        <v>FV45</v>
      </c>
      <c r="J174" t="str">
        <f t="shared" si="22"/>
        <v>Redpath J</v>
      </c>
    </row>
    <row r="175" spans="1:10" ht="12.75" customHeight="1">
      <c r="A175" s="4">
        <f t="shared" si="14"/>
        <v>176</v>
      </c>
      <c r="B175" s="5" t="s">
        <v>43</v>
      </c>
      <c r="C175" s="6" t="s">
        <v>35</v>
      </c>
      <c r="D175" s="6" t="s">
        <v>29</v>
      </c>
      <c r="E175" s="6">
        <v>52</v>
      </c>
      <c r="F175" s="5" t="s">
        <v>55</v>
      </c>
      <c r="G175" t="str">
        <f t="shared" si="19"/>
        <v>MV50</v>
      </c>
      <c r="H175" t="b">
        <f t="shared" si="20"/>
        <v>0</v>
      </c>
      <c r="I175" t="str">
        <f t="shared" si="21"/>
        <v>MV50</v>
      </c>
      <c r="J175" t="str">
        <f t="shared" si="22"/>
        <v>Redpath D</v>
      </c>
    </row>
    <row r="176" spans="1:10" ht="12.75" customHeight="1">
      <c r="A176" s="4">
        <f t="shared" si="14"/>
        <v>177</v>
      </c>
      <c r="B176" s="5" t="s">
        <v>212</v>
      </c>
      <c r="C176" s="6" t="s">
        <v>34</v>
      </c>
      <c r="D176" s="6" t="s">
        <v>29</v>
      </c>
      <c r="E176" s="6">
        <v>53</v>
      </c>
      <c r="F176" s="5"/>
      <c r="G176" t="str">
        <f t="shared" si="19"/>
        <v>MV50</v>
      </c>
      <c r="H176" t="b">
        <f t="shared" si="20"/>
        <v>0</v>
      </c>
      <c r="I176" t="str">
        <f t="shared" si="21"/>
        <v>MV50</v>
      </c>
      <c r="J176" t="str">
        <f t="shared" si="22"/>
        <v>Langton S</v>
      </c>
    </row>
    <row r="177" spans="1:10" ht="12.75" customHeight="1">
      <c r="A177" s="4">
        <f t="shared" si="14"/>
        <v>178</v>
      </c>
      <c r="B177" s="5" t="s">
        <v>210</v>
      </c>
      <c r="C177" s="6" t="s">
        <v>37</v>
      </c>
      <c r="D177" s="6" t="s">
        <v>29</v>
      </c>
      <c r="E177" s="6">
        <v>48</v>
      </c>
      <c r="F177" s="5"/>
      <c r="G177" t="str">
        <f t="shared" si="19"/>
        <v>MV40</v>
      </c>
      <c r="H177" t="b">
        <f t="shared" si="20"/>
        <v>0</v>
      </c>
      <c r="I177" t="str">
        <f t="shared" si="21"/>
        <v>MV40</v>
      </c>
      <c r="J177" t="str">
        <f t="shared" si="22"/>
        <v>Stone L</v>
      </c>
    </row>
    <row r="178" spans="1:10" ht="12.75" customHeight="1">
      <c r="A178" s="4">
        <f t="shared" si="14"/>
        <v>179</v>
      </c>
      <c r="B178" s="5" t="s">
        <v>211</v>
      </c>
      <c r="C178" s="6" t="s">
        <v>8</v>
      </c>
      <c r="D178" s="6" t="s">
        <v>29</v>
      </c>
      <c r="E178" s="6">
        <v>39</v>
      </c>
      <c r="F178" s="5" t="s">
        <v>173</v>
      </c>
      <c r="G178" t="str">
        <f t="shared" si="19"/>
        <v>M</v>
      </c>
      <c r="H178" t="b">
        <f t="shared" si="20"/>
        <v>0</v>
      </c>
      <c r="I178" t="str">
        <f t="shared" si="21"/>
        <v>M</v>
      </c>
      <c r="J178" t="str">
        <f t="shared" si="22"/>
        <v>Banawich B</v>
      </c>
    </row>
    <row r="179" spans="1:10" ht="12.75" customHeight="1">
      <c r="A179" s="4">
        <f t="shared" si="14"/>
        <v>180</v>
      </c>
      <c r="B179" s="5" t="s">
        <v>214</v>
      </c>
      <c r="C179" s="6" t="s">
        <v>36</v>
      </c>
      <c r="D179" s="6" t="s">
        <v>29</v>
      </c>
      <c r="E179" s="6">
        <v>41</v>
      </c>
      <c r="F179" s="5"/>
      <c r="G179" t="str">
        <f t="shared" si="19"/>
        <v>MV40</v>
      </c>
      <c r="H179" t="b">
        <f t="shared" si="20"/>
        <v>0</v>
      </c>
      <c r="I179" t="str">
        <f t="shared" si="21"/>
        <v>MV40</v>
      </c>
      <c r="J179" t="str">
        <f t="shared" si="22"/>
        <v>Mart K</v>
      </c>
    </row>
    <row r="180" spans="1:10" ht="12.75" customHeight="1">
      <c r="A180" s="4">
        <f t="shared" si="14"/>
        <v>181</v>
      </c>
      <c r="B180" s="5" t="s">
        <v>215</v>
      </c>
      <c r="C180" s="6" t="s">
        <v>29</v>
      </c>
      <c r="D180" s="6" t="s">
        <v>29</v>
      </c>
      <c r="E180" s="6">
        <v>49</v>
      </c>
      <c r="F180" s="5" t="s">
        <v>216</v>
      </c>
      <c r="G180" t="str">
        <f t="shared" si="19"/>
        <v>MV40</v>
      </c>
      <c r="H180" t="b">
        <f t="shared" si="20"/>
        <v>0</v>
      </c>
      <c r="I180" t="str">
        <f t="shared" si="21"/>
        <v>MV40</v>
      </c>
      <c r="J180" t="str">
        <f t="shared" si="22"/>
        <v>Perchard M</v>
      </c>
    </row>
    <row r="181" spans="1:10" ht="12.75" customHeight="1">
      <c r="A181" s="4">
        <f t="shared" si="14"/>
        <v>182</v>
      </c>
      <c r="B181" s="5" t="s">
        <v>134</v>
      </c>
      <c r="C181" s="6" t="s">
        <v>31</v>
      </c>
      <c r="D181" s="6" t="s">
        <v>30</v>
      </c>
      <c r="E181" s="6">
        <v>41</v>
      </c>
      <c r="F181" s="5"/>
      <c r="G181" t="b">
        <f t="shared" si="19"/>
        <v>0</v>
      </c>
      <c r="H181" t="str">
        <f t="shared" si="20"/>
        <v>FV35</v>
      </c>
      <c r="I181" t="str">
        <f t="shared" si="21"/>
        <v>FV35</v>
      </c>
      <c r="J181" t="str">
        <f t="shared" si="22"/>
        <v>Thompson J</v>
      </c>
    </row>
    <row r="182" spans="1:10" ht="12.75" customHeight="1">
      <c r="A182" s="4">
        <f t="shared" si="14"/>
        <v>183</v>
      </c>
      <c r="B182" s="5" t="s">
        <v>134</v>
      </c>
      <c r="C182" s="6" t="s">
        <v>29</v>
      </c>
      <c r="D182" s="6" t="s">
        <v>29</v>
      </c>
      <c r="E182" s="6">
        <v>41</v>
      </c>
      <c r="F182" s="5"/>
      <c r="G182" t="str">
        <f t="shared" si="19"/>
        <v>MV40</v>
      </c>
      <c r="H182" t="b">
        <f t="shared" si="20"/>
        <v>0</v>
      </c>
      <c r="I182" t="str">
        <f t="shared" si="21"/>
        <v>MV40</v>
      </c>
      <c r="J182" t="str">
        <f t="shared" si="22"/>
        <v>Thompson M</v>
      </c>
    </row>
    <row r="183" spans="1:10" ht="12.75" customHeight="1">
      <c r="A183" s="4">
        <f t="shared" si="14"/>
        <v>184</v>
      </c>
      <c r="B183" s="5" t="s">
        <v>111</v>
      </c>
      <c r="C183" s="6" t="s">
        <v>6</v>
      </c>
      <c r="D183" s="6" t="s">
        <v>29</v>
      </c>
      <c r="E183" s="6">
        <v>39</v>
      </c>
      <c r="F183" s="5"/>
      <c r="G183" t="str">
        <f t="shared" si="19"/>
        <v>M</v>
      </c>
      <c r="H183" t="b">
        <f t="shared" si="20"/>
        <v>0</v>
      </c>
      <c r="I183" t="str">
        <f t="shared" si="21"/>
        <v>M</v>
      </c>
      <c r="J183" t="str">
        <f t="shared" si="22"/>
        <v>Sutton T</v>
      </c>
    </row>
    <row r="184" spans="1:10" ht="12.75" customHeight="1">
      <c r="A184" s="4">
        <f t="shared" si="14"/>
        <v>185</v>
      </c>
      <c r="B184" s="5" t="s">
        <v>217</v>
      </c>
      <c r="C184" s="6" t="s">
        <v>31</v>
      </c>
      <c r="D184" s="6" t="s">
        <v>29</v>
      </c>
      <c r="E184" s="6">
        <v>31</v>
      </c>
      <c r="F184" s="5"/>
      <c r="G184" t="str">
        <f t="shared" si="19"/>
        <v>M</v>
      </c>
      <c r="H184" t="b">
        <f t="shared" si="20"/>
        <v>0</v>
      </c>
      <c r="I184" t="str">
        <f t="shared" si="21"/>
        <v>M</v>
      </c>
      <c r="J184" t="str">
        <f t="shared" si="22"/>
        <v>Pendrill J</v>
      </c>
    </row>
    <row r="185" spans="1:10" ht="12.75" customHeight="1">
      <c r="A185" s="4">
        <f t="shared" si="14"/>
        <v>186</v>
      </c>
      <c r="B185" s="5" t="s">
        <v>218</v>
      </c>
      <c r="C185" s="6" t="s">
        <v>5</v>
      </c>
      <c r="D185" s="6" t="s">
        <v>29</v>
      </c>
      <c r="E185" s="6">
        <v>43</v>
      </c>
      <c r="F185" s="5"/>
      <c r="G185" t="str">
        <f t="shared" si="19"/>
        <v>MV40</v>
      </c>
      <c r="H185" t="b">
        <f t="shared" si="20"/>
        <v>0</v>
      </c>
      <c r="I185" t="str">
        <f t="shared" si="21"/>
        <v>MV40</v>
      </c>
      <c r="J185" t="str">
        <f t="shared" si="22"/>
        <v>Whitchurch G</v>
      </c>
    </row>
    <row r="186" spans="1:10" ht="12.75" customHeight="1">
      <c r="A186" s="4">
        <f t="shared" si="14"/>
        <v>187</v>
      </c>
      <c r="B186" s="5" t="s">
        <v>219</v>
      </c>
      <c r="C186" s="6" t="s">
        <v>6</v>
      </c>
      <c r="D186" s="6" t="s">
        <v>29</v>
      </c>
      <c r="E186" s="6">
        <v>47</v>
      </c>
      <c r="F186" s="5" t="s">
        <v>179</v>
      </c>
      <c r="G186" t="str">
        <f t="shared" si="19"/>
        <v>MV40</v>
      </c>
      <c r="H186" t="b">
        <f t="shared" si="20"/>
        <v>0</v>
      </c>
      <c r="I186" t="str">
        <f t="shared" si="21"/>
        <v>MV40</v>
      </c>
      <c r="J186" t="str">
        <f t="shared" si="22"/>
        <v>McGaff T</v>
      </c>
    </row>
    <row r="187" spans="1:10" ht="12.75" customHeight="1">
      <c r="A187" s="4">
        <f t="shared" si="14"/>
        <v>188</v>
      </c>
      <c r="B187" s="5" t="s">
        <v>220</v>
      </c>
      <c r="C187" s="6" t="s">
        <v>34</v>
      </c>
      <c r="D187" s="6" t="s">
        <v>29</v>
      </c>
      <c r="E187" s="6">
        <v>36</v>
      </c>
      <c r="F187" s="5"/>
      <c r="G187" t="str">
        <f t="shared" si="19"/>
        <v>M</v>
      </c>
      <c r="H187" t="b">
        <f t="shared" si="20"/>
        <v>0</v>
      </c>
      <c r="I187" t="str">
        <f t="shared" si="21"/>
        <v>M</v>
      </c>
      <c r="J187" t="str">
        <f t="shared" si="22"/>
        <v>Cleminson S</v>
      </c>
    </row>
    <row r="188" spans="1:10" ht="12.75" customHeight="1">
      <c r="A188" s="4">
        <f t="shared" si="14"/>
        <v>189</v>
      </c>
      <c r="B188" s="5" t="s">
        <v>221</v>
      </c>
      <c r="C188" s="6" t="s">
        <v>4</v>
      </c>
      <c r="D188" s="6" t="s">
        <v>29</v>
      </c>
      <c r="E188" s="6">
        <v>37</v>
      </c>
      <c r="F188" s="5" t="s">
        <v>55</v>
      </c>
      <c r="G188" t="str">
        <f t="shared" si="19"/>
        <v>M</v>
      </c>
      <c r="H188" t="b">
        <f t="shared" si="20"/>
        <v>0</v>
      </c>
      <c r="I188" t="str">
        <f t="shared" si="21"/>
        <v>M</v>
      </c>
      <c r="J188" t="str">
        <f t="shared" si="22"/>
        <v>Nolan P</v>
      </c>
    </row>
    <row r="189" spans="1:10" ht="12.75" customHeight="1">
      <c r="A189" s="4">
        <f t="shared" si="14"/>
        <v>190</v>
      </c>
      <c r="B189" s="5" t="s">
        <v>222</v>
      </c>
      <c r="C189" s="6" t="s">
        <v>37</v>
      </c>
      <c r="D189" s="6" t="s">
        <v>29</v>
      </c>
      <c r="E189" s="6">
        <v>52</v>
      </c>
      <c r="F189" s="5" t="s">
        <v>55</v>
      </c>
      <c r="G189" t="str">
        <f t="shared" si="19"/>
        <v>MV50</v>
      </c>
      <c r="H189" t="b">
        <f t="shared" si="20"/>
        <v>0</v>
      </c>
      <c r="I189" t="str">
        <f t="shared" si="21"/>
        <v>MV50</v>
      </c>
      <c r="J189" t="str">
        <f t="shared" si="22"/>
        <v>Ruddock L</v>
      </c>
    </row>
    <row r="190" spans="1:10" ht="12.75" customHeight="1">
      <c r="A190" s="4">
        <f t="shared" si="14"/>
        <v>191</v>
      </c>
      <c r="B190" s="5" t="s">
        <v>223</v>
      </c>
      <c r="C190" s="6" t="s">
        <v>33</v>
      </c>
      <c r="D190" s="6" t="s">
        <v>29</v>
      </c>
      <c r="E190" s="6">
        <v>33</v>
      </c>
      <c r="F190" s="5" t="s">
        <v>224</v>
      </c>
      <c r="G190" t="str">
        <f t="shared" si="19"/>
        <v>M</v>
      </c>
      <c r="H190" t="b">
        <f t="shared" si="20"/>
        <v>0</v>
      </c>
      <c r="I190" t="str">
        <f t="shared" si="21"/>
        <v>M</v>
      </c>
      <c r="J190" t="str">
        <f t="shared" si="22"/>
        <v>Rowlands C</v>
      </c>
    </row>
    <row r="191" spans="1:10" ht="12.75" customHeight="1">
      <c r="A191" s="4">
        <f t="shared" si="14"/>
        <v>192</v>
      </c>
      <c r="B191" s="5" t="s">
        <v>225</v>
      </c>
      <c r="C191" s="6" t="s">
        <v>4</v>
      </c>
      <c r="D191" s="6" t="s">
        <v>29</v>
      </c>
      <c r="E191" s="6">
        <v>35</v>
      </c>
      <c r="F191" s="5"/>
      <c r="G191" t="str">
        <f t="shared" si="19"/>
        <v>M</v>
      </c>
      <c r="H191" t="b">
        <f t="shared" si="20"/>
        <v>0</v>
      </c>
      <c r="I191" t="str">
        <f t="shared" si="21"/>
        <v>M</v>
      </c>
      <c r="J191" t="str">
        <f t="shared" si="22"/>
        <v>Lawton P</v>
      </c>
    </row>
    <row r="192" spans="1:10" ht="12.75" customHeight="1">
      <c r="A192" s="4">
        <f t="shared" si="14"/>
        <v>193</v>
      </c>
      <c r="B192" s="5" t="s">
        <v>226</v>
      </c>
      <c r="C192" s="6" t="s">
        <v>29</v>
      </c>
      <c r="D192" s="6" t="s">
        <v>29</v>
      </c>
      <c r="E192" s="6">
        <v>23</v>
      </c>
      <c r="F192" s="5"/>
      <c r="G192" t="str">
        <f t="shared" si="19"/>
        <v>M</v>
      </c>
      <c r="H192" t="b">
        <f t="shared" si="20"/>
        <v>0</v>
      </c>
      <c r="I192" t="str">
        <f t="shared" si="21"/>
        <v>M</v>
      </c>
      <c r="J192" t="str">
        <f t="shared" si="22"/>
        <v>Daniels M</v>
      </c>
    </row>
    <row r="193" spans="1:10" ht="12.75" customHeight="1">
      <c r="A193" s="4">
        <f t="shared" si="14"/>
        <v>194</v>
      </c>
      <c r="B193" s="5" t="s">
        <v>227</v>
      </c>
      <c r="C193" s="6" t="s">
        <v>34</v>
      </c>
      <c r="D193" s="6" t="s">
        <v>30</v>
      </c>
      <c r="E193" s="6">
        <v>31</v>
      </c>
      <c r="F193" s="5" t="s">
        <v>228</v>
      </c>
      <c r="G193" t="b">
        <f t="shared" si="19"/>
        <v>0</v>
      </c>
      <c r="H193" t="str">
        <f t="shared" si="20"/>
        <v>F</v>
      </c>
      <c r="I193" t="str">
        <f t="shared" si="21"/>
        <v>F</v>
      </c>
      <c r="J193" t="str">
        <f t="shared" si="22"/>
        <v>Alcock S</v>
      </c>
    </row>
    <row r="194" spans="1:10" ht="12.75" customHeight="1">
      <c r="A194" s="4">
        <f t="shared" si="14"/>
        <v>195</v>
      </c>
      <c r="B194" s="5" t="s">
        <v>229</v>
      </c>
      <c r="C194" s="6" t="s">
        <v>6</v>
      </c>
      <c r="D194" s="6" t="s">
        <v>30</v>
      </c>
      <c r="E194" s="6">
        <v>27</v>
      </c>
      <c r="F194" s="5"/>
      <c r="G194" t="b">
        <f t="shared" si="19"/>
        <v>0</v>
      </c>
      <c r="H194" t="str">
        <f t="shared" si="20"/>
        <v>F</v>
      </c>
      <c r="I194" t="str">
        <f t="shared" si="21"/>
        <v>F</v>
      </c>
      <c r="J194" t="str">
        <f t="shared" si="22"/>
        <v>Little T</v>
      </c>
    </row>
    <row r="195" spans="1:10" ht="12.75" customHeight="1">
      <c r="A195" s="4">
        <f t="shared" si="14"/>
        <v>196</v>
      </c>
      <c r="B195" s="5"/>
      <c r="C195" s="6"/>
      <c r="D195" s="6"/>
      <c r="E195" s="6"/>
      <c r="F195" s="5"/>
      <c r="G195" t="b">
        <f t="shared" si="19"/>
        <v>0</v>
      </c>
      <c r="H195" t="b">
        <f t="shared" si="20"/>
        <v>0</v>
      </c>
      <c r="I195" t="b">
        <f t="shared" si="21"/>
        <v>0</v>
      </c>
      <c r="J195" t="str">
        <f t="shared" si="22"/>
        <v> </v>
      </c>
    </row>
    <row r="196" spans="1:10" ht="12.75" customHeight="1">
      <c r="A196" s="4">
        <f t="shared" si="14"/>
        <v>197</v>
      </c>
      <c r="B196" s="5"/>
      <c r="C196" s="6"/>
      <c r="D196" s="6"/>
      <c r="E196" s="6"/>
      <c r="F196" s="5"/>
      <c r="G196" t="b">
        <f t="shared" si="19"/>
        <v>0</v>
      </c>
      <c r="H196" t="b">
        <f t="shared" si="20"/>
        <v>0</v>
      </c>
      <c r="I196" t="b">
        <f t="shared" si="21"/>
        <v>0</v>
      </c>
      <c r="J196" t="str">
        <f t="shared" si="22"/>
        <v> </v>
      </c>
    </row>
    <row r="197" spans="1:10" ht="12.75" customHeight="1">
      <c r="A197" s="4">
        <f aca="true" t="shared" si="23" ref="A197:A260">+A196+1</f>
        <v>198</v>
      </c>
      <c r="B197" s="5"/>
      <c r="C197" s="6"/>
      <c r="D197" s="6"/>
      <c r="E197" s="6"/>
      <c r="F197" s="5"/>
      <c r="G197" t="b">
        <f t="shared" si="19"/>
        <v>0</v>
      </c>
      <c r="H197" t="b">
        <f t="shared" si="20"/>
        <v>0</v>
      </c>
      <c r="I197" t="b">
        <f t="shared" si="21"/>
        <v>0</v>
      </c>
      <c r="J197" t="str">
        <f t="shared" si="22"/>
        <v> </v>
      </c>
    </row>
    <row r="198" spans="1:10" ht="12.75" customHeight="1">
      <c r="A198" s="4">
        <f t="shared" si="23"/>
        <v>199</v>
      </c>
      <c r="B198" s="5"/>
      <c r="C198" s="6"/>
      <c r="D198" s="6"/>
      <c r="E198" s="6"/>
      <c r="F198" s="5"/>
      <c r="G198" t="b">
        <f t="shared" si="19"/>
        <v>0</v>
      </c>
      <c r="H198" t="b">
        <f t="shared" si="20"/>
        <v>0</v>
      </c>
      <c r="I198" t="b">
        <f t="shared" si="21"/>
        <v>0</v>
      </c>
      <c r="J198" t="str">
        <f t="shared" si="22"/>
        <v> </v>
      </c>
    </row>
    <row r="199" spans="1:10" ht="12.75" customHeight="1">
      <c r="A199" s="4">
        <f t="shared" si="23"/>
        <v>200</v>
      </c>
      <c r="B199" s="5"/>
      <c r="C199" s="6"/>
      <c r="D199" s="6"/>
      <c r="E199" s="6"/>
      <c r="F199" s="5"/>
      <c r="G199" t="b">
        <f t="shared" si="19"/>
        <v>0</v>
      </c>
      <c r="H199" t="b">
        <f t="shared" si="20"/>
        <v>0</v>
      </c>
      <c r="I199" t="b">
        <f t="shared" si="21"/>
        <v>0</v>
      </c>
      <c r="J199" t="str">
        <f t="shared" si="22"/>
        <v> </v>
      </c>
    </row>
    <row r="200" spans="1:10" ht="12.75" customHeight="1">
      <c r="A200" s="4">
        <f t="shared" si="23"/>
        <v>201</v>
      </c>
      <c r="B200" s="5"/>
      <c r="C200" s="6"/>
      <c r="D200" s="6"/>
      <c r="E200" s="6"/>
      <c r="F200" s="5"/>
      <c r="G200" t="b">
        <f t="shared" si="19"/>
        <v>0</v>
      </c>
      <c r="H200" t="b">
        <f t="shared" si="20"/>
        <v>0</v>
      </c>
      <c r="I200" t="b">
        <f t="shared" si="21"/>
        <v>0</v>
      </c>
      <c r="J200" t="str">
        <f t="shared" si="22"/>
        <v> </v>
      </c>
    </row>
    <row r="201" spans="1:10" ht="12.75" customHeight="1">
      <c r="A201" s="4">
        <f t="shared" si="23"/>
        <v>202</v>
      </c>
      <c r="B201" s="5"/>
      <c r="C201" s="6"/>
      <c r="D201" s="6"/>
      <c r="E201" s="6"/>
      <c r="F201" s="5"/>
      <c r="G201" t="b">
        <f t="shared" si="19"/>
        <v>0</v>
      </c>
      <c r="H201" t="b">
        <f t="shared" si="20"/>
        <v>0</v>
      </c>
      <c r="I201" t="b">
        <f t="shared" si="21"/>
        <v>0</v>
      </c>
      <c r="J201" t="str">
        <f t="shared" si="22"/>
        <v> </v>
      </c>
    </row>
    <row r="202" spans="1:10" ht="12.75" customHeight="1">
      <c r="A202" s="4">
        <f t="shared" si="23"/>
        <v>203</v>
      </c>
      <c r="B202" s="5"/>
      <c r="C202" s="6"/>
      <c r="D202" s="6"/>
      <c r="E202" s="6"/>
      <c r="F202" s="5"/>
      <c r="G202" t="b">
        <f t="shared" si="19"/>
        <v>0</v>
      </c>
      <c r="H202" t="b">
        <f t="shared" si="20"/>
        <v>0</v>
      </c>
      <c r="I202" t="b">
        <f t="shared" si="21"/>
        <v>0</v>
      </c>
      <c r="J202" t="str">
        <f t="shared" si="22"/>
        <v> </v>
      </c>
    </row>
    <row r="203" spans="1:10" ht="12.75" customHeight="1">
      <c r="A203" s="4">
        <f t="shared" si="23"/>
        <v>204</v>
      </c>
      <c r="B203" s="5"/>
      <c r="C203" s="6"/>
      <c r="D203" s="6"/>
      <c r="E203" s="6"/>
      <c r="F203" s="5"/>
      <c r="G203" t="b">
        <f t="shared" si="19"/>
        <v>0</v>
      </c>
      <c r="H203" t="b">
        <f t="shared" si="20"/>
        <v>0</v>
      </c>
      <c r="I203" t="b">
        <f t="shared" si="21"/>
        <v>0</v>
      </c>
      <c r="J203" t="str">
        <f t="shared" si="22"/>
        <v> </v>
      </c>
    </row>
    <row r="204" spans="1:10" ht="12.75" customHeight="1">
      <c r="A204" s="4">
        <f t="shared" si="23"/>
        <v>205</v>
      </c>
      <c r="B204" s="5"/>
      <c r="C204" s="6"/>
      <c r="D204" s="6"/>
      <c r="E204" s="6"/>
      <c r="F204" s="5"/>
      <c r="G204" t="b">
        <f t="shared" si="19"/>
        <v>0</v>
      </c>
      <c r="H204" t="b">
        <f t="shared" si="20"/>
        <v>0</v>
      </c>
      <c r="I204" t="b">
        <f t="shared" si="21"/>
        <v>0</v>
      </c>
      <c r="J204" t="str">
        <f t="shared" si="22"/>
        <v> </v>
      </c>
    </row>
    <row r="205" spans="1:10" ht="12.75" customHeight="1">
      <c r="A205" s="4">
        <f t="shared" si="23"/>
        <v>206</v>
      </c>
      <c r="B205" s="5"/>
      <c r="C205" s="6"/>
      <c r="D205" s="6"/>
      <c r="E205" s="6"/>
      <c r="F205" s="5"/>
      <c r="G205" t="b">
        <f t="shared" si="19"/>
        <v>0</v>
      </c>
      <c r="H205" t="b">
        <f t="shared" si="20"/>
        <v>0</v>
      </c>
      <c r="I205" t="b">
        <f t="shared" si="21"/>
        <v>0</v>
      </c>
      <c r="J205" t="str">
        <f t="shared" si="22"/>
        <v> </v>
      </c>
    </row>
    <row r="206" spans="1:10" ht="12.75" customHeight="1">
      <c r="A206" s="4">
        <f t="shared" si="23"/>
        <v>207</v>
      </c>
      <c r="B206" s="5"/>
      <c r="C206" s="6"/>
      <c r="D206" s="6"/>
      <c r="E206" s="6"/>
      <c r="F206" s="5"/>
      <c r="G206" t="b">
        <f t="shared" si="19"/>
        <v>0</v>
      </c>
      <c r="H206" t="b">
        <f t="shared" si="20"/>
        <v>0</v>
      </c>
      <c r="I206" t="b">
        <f t="shared" si="21"/>
        <v>0</v>
      </c>
      <c r="J206" t="str">
        <f t="shared" si="22"/>
        <v> </v>
      </c>
    </row>
    <row r="207" spans="1:10" ht="12.75" customHeight="1">
      <c r="A207" s="4">
        <f t="shared" si="23"/>
        <v>208</v>
      </c>
      <c r="B207" s="5"/>
      <c r="C207" s="6"/>
      <c r="D207" s="6"/>
      <c r="E207" s="6"/>
      <c r="F207" s="5"/>
      <c r="G207" t="b">
        <f t="shared" si="19"/>
        <v>0</v>
      </c>
      <c r="H207" t="b">
        <f t="shared" si="20"/>
        <v>0</v>
      </c>
      <c r="I207" t="b">
        <f t="shared" si="21"/>
        <v>0</v>
      </c>
      <c r="J207" t="str">
        <f t="shared" si="22"/>
        <v> </v>
      </c>
    </row>
    <row r="208" spans="1:10" ht="12.75" customHeight="1">
      <c r="A208" s="4">
        <f t="shared" si="23"/>
        <v>209</v>
      </c>
      <c r="B208" s="5"/>
      <c r="C208" s="6"/>
      <c r="D208" s="6"/>
      <c r="E208" s="6"/>
      <c r="F208" s="5"/>
      <c r="G208" t="b">
        <f t="shared" si="19"/>
        <v>0</v>
      </c>
      <c r="H208" t="b">
        <f t="shared" si="20"/>
        <v>0</v>
      </c>
      <c r="I208" t="b">
        <f t="shared" si="21"/>
        <v>0</v>
      </c>
      <c r="J208" t="str">
        <f t="shared" si="22"/>
        <v> </v>
      </c>
    </row>
    <row r="209" spans="1:10" ht="12.75" customHeight="1">
      <c r="A209" s="4">
        <f t="shared" si="23"/>
        <v>210</v>
      </c>
      <c r="B209" s="5"/>
      <c r="C209" s="6"/>
      <c r="D209" s="6"/>
      <c r="E209" s="6"/>
      <c r="F209" s="5"/>
      <c r="G209" t="b">
        <f aca="true" t="shared" si="24" ref="G209:G214">IF($D209="m",IF($E209&gt;59,"MV60",IF($E209&gt;49,"MV50",IF($E209&gt;39,"MV40",IF($E209&gt;0,"M","")))))</f>
        <v>0</v>
      </c>
      <c r="H209" t="b">
        <f aca="true" t="shared" si="25" ref="H209:H214">IF($D209="F",IF($E209&gt;54,"FV55",IF($E209&gt;44,"FV45",IF($E209&gt;34,"FV35",IF($E209&gt;0,"F","")))))</f>
        <v>0</v>
      </c>
      <c r="I209" t="b">
        <f aca="true" t="shared" si="26" ref="I209:I214">IF(D209="m",G209,H209)</f>
        <v>0</v>
      </c>
      <c r="J209" t="str">
        <f aca="true" t="shared" si="27" ref="J209:J214">B209&amp;" "&amp;C209</f>
        <v> </v>
      </c>
    </row>
    <row r="210" spans="1:10" ht="12.75" customHeight="1">
      <c r="A210" s="4">
        <f t="shared" si="23"/>
        <v>211</v>
      </c>
      <c r="B210" s="5"/>
      <c r="C210" s="6"/>
      <c r="D210" s="6"/>
      <c r="E210" s="6"/>
      <c r="F210" s="5"/>
      <c r="G210" t="b">
        <f t="shared" si="24"/>
        <v>0</v>
      </c>
      <c r="H210" t="b">
        <f t="shared" si="25"/>
        <v>0</v>
      </c>
      <c r="I210" t="b">
        <f t="shared" si="26"/>
        <v>0</v>
      </c>
      <c r="J210" t="str">
        <f t="shared" si="27"/>
        <v> </v>
      </c>
    </row>
    <row r="211" spans="1:10" ht="12.75" customHeight="1">
      <c r="A211" s="4">
        <f t="shared" si="23"/>
        <v>212</v>
      </c>
      <c r="B211" s="5"/>
      <c r="C211" s="6"/>
      <c r="D211" s="6"/>
      <c r="E211" s="6"/>
      <c r="F211" s="5"/>
      <c r="G211" t="b">
        <f t="shared" si="24"/>
        <v>0</v>
      </c>
      <c r="H211" t="b">
        <f t="shared" si="25"/>
        <v>0</v>
      </c>
      <c r="I211" t="b">
        <f t="shared" si="26"/>
        <v>0</v>
      </c>
      <c r="J211" t="str">
        <f t="shared" si="27"/>
        <v> </v>
      </c>
    </row>
    <row r="212" spans="1:10" ht="12.75" customHeight="1">
      <c r="A212" s="4">
        <f t="shared" si="23"/>
        <v>213</v>
      </c>
      <c r="B212" s="5"/>
      <c r="C212" s="6"/>
      <c r="D212" s="6"/>
      <c r="E212" s="6"/>
      <c r="F212" s="5"/>
      <c r="G212" t="b">
        <f t="shared" si="24"/>
        <v>0</v>
      </c>
      <c r="H212" t="b">
        <f t="shared" si="25"/>
        <v>0</v>
      </c>
      <c r="I212" t="b">
        <f t="shared" si="26"/>
        <v>0</v>
      </c>
      <c r="J212" t="str">
        <f t="shared" si="27"/>
        <v> </v>
      </c>
    </row>
    <row r="213" spans="1:10" ht="12.75" customHeight="1">
      <c r="A213" s="4">
        <f t="shared" si="23"/>
        <v>214</v>
      </c>
      <c r="B213" s="5"/>
      <c r="C213" s="6"/>
      <c r="D213" s="6"/>
      <c r="E213" s="6"/>
      <c r="F213" s="5"/>
      <c r="G213" t="b">
        <f t="shared" si="24"/>
        <v>0</v>
      </c>
      <c r="H213" t="b">
        <f t="shared" si="25"/>
        <v>0</v>
      </c>
      <c r="I213" t="b">
        <f t="shared" si="26"/>
        <v>0</v>
      </c>
      <c r="J213" t="str">
        <f t="shared" si="27"/>
        <v> </v>
      </c>
    </row>
    <row r="214" spans="1:10" ht="12.75" customHeight="1">
      <c r="A214" s="4">
        <f t="shared" si="23"/>
        <v>215</v>
      </c>
      <c r="B214" s="5"/>
      <c r="C214" s="6"/>
      <c r="D214" s="6"/>
      <c r="E214" s="6"/>
      <c r="F214" s="5"/>
      <c r="G214" t="b">
        <f t="shared" si="24"/>
        <v>0</v>
      </c>
      <c r="H214" t="b">
        <f t="shared" si="25"/>
        <v>0</v>
      </c>
      <c r="I214" t="b">
        <f t="shared" si="26"/>
        <v>0</v>
      </c>
      <c r="J214" t="str">
        <f t="shared" si="27"/>
        <v> </v>
      </c>
    </row>
    <row r="215" spans="1:10" ht="12.75" customHeight="1">
      <c r="A215" s="4">
        <f t="shared" si="23"/>
        <v>216</v>
      </c>
      <c r="B215" s="6"/>
      <c r="C215" s="6"/>
      <c r="D215" s="6"/>
      <c r="E215" s="6"/>
      <c r="F215" s="6"/>
      <c r="G215" t="b">
        <f aca="true" t="shared" si="28" ref="G215:G264">IF($D215="m",IF($E215&gt;59,"MV60",IF($E215&gt;49,"MV50",IF($E215&gt;39,"MV40",IF($E215&gt;0,"M","")))))</f>
        <v>0</v>
      </c>
      <c r="H215" t="b">
        <f aca="true" t="shared" si="29" ref="H215:H264">IF($D215="F",IF($E215&gt;54,"FV55",IF($E215&gt;44,"FV45",IF($E215&gt;34,"FV35",IF($E215&gt;0,"F","")))))</f>
        <v>0</v>
      </c>
      <c r="I215" t="b">
        <f aca="true" t="shared" si="30" ref="I215:I264">IF(D215="m",G215,H215)</f>
        <v>0</v>
      </c>
      <c r="J215" t="str">
        <f aca="true" t="shared" si="31" ref="J215:J258">B215&amp;" "&amp;C215</f>
        <v> </v>
      </c>
    </row>
    <row r="216" spans="1:10" ht="12.75" customHeight="1">
      <c r="A216" s="4">
        <f t="shared" si="23"/>
        <v>217</v>
      </c>
      <c r="B216" s="6"/>
      <c r="C216" s="6"/>
      <c r="D216" s="6"/>
      <c r="E216" s="6"/>
      <c r="F216" s="6"/>
      <c r="G216" t="b">
        <f t="shared" si="28"/>
        <v>0</v>
      </c>
      <c r="H216" t="b">
        <f t="shared" si="29"/>
        <v>0</v>
      </c>
      <c r="I216" t="b">
        <f t="shared" si="30"/>
        <v>0</v>
      </c>
      <c r="J216" t="str">
        <f t="shared" si="31"/>
        <v> </v>
      </c>
    </row>
    <row r="217" spans="1:10" ht="12.75" customHeight="1">
      <c r="A217" s="4">
        <f t="shared" si="23"/>
        <v>218</v>
      </c>
      <c r="B217" s="6"/>
      <c r="C217" s="6"/>
      <c r="D217" s="6"/>
      <c r="E217" s="6"/>
      <c r="F217" s="6"/>
      <c r="G217" t="b">
        <f t="shared" si="28"/>
        <v>0</v>
      </c>
      <c r="H217" t="b">
        <f t="shared" si="29"/>
        <v>0</v>
      </c>
      <c r="I217" t="b">
        <f t="shared" si="30"/>
        <v>0</v>
      </c>
      <c r="J217" t="str">
        <f t="shared" si="31"/>
        <v> </v>
      </c>
    </row>
    <row r="218" spans="1:10" ht="12.75" customHeight="1">
      <c r="A218" s="4">
        <f t="shared" si="23"/>
        <v>219</v>
      </c>
      <c r="B218" s="6"/>
      <c r="C218" s="6"/>
      <c r="D218" s="6"/>
      <c r="E218" s="6"/>
      <c r="F218" s="6"/>
      <c r="G218" t="b">
        <f t="shared" si="28"/>
        <v>0</v>
      </c>
      <c r="H218" t="b">
        <f t="shared" si="29"/>
        <v>0</v>
      </c>
      <c r="I218" t="b">
        <f t="shared" si="30"/>
        <v>0</v>
      </c>
      <c r="J218" t="str">
        <f t="shared" si="31"/>
        <v> </v>
      </c>
    </row>
    <row r="219" spans="1:10" ht="12.75" customHeight="1">
      <c r="A219" s="4">
        <f t="shared" si="23"/>
        <v>220</v>
      </c>
      <c r="B219" s="6"/>
      <c r="C219" s="6"/>
      <c r="D219" s="6"/>
      <c r="E219" s="6"/>
      <c r="F219" s="6"/>
      <c r="G219" t="b">
        <f t="shared" si="28"/>
        <v>0</v>
      </c>
      <c r="H219" t="b">
        <f t="shared" si="29"/>
        <v>0</v>
      </c>
      <c r="I219" t="b">
        <f t="shared" si="30"/>
        <v>0</v>
      </c>
      <c r="J219" t="str">
        <f t="shared" si="31"/>
        <v> </v>
      </c>
    </row>
    <row r="220" spans="1:10" ht="12.75" customHeight="1">
      <c r="A220" s="4">
        <f t="shared" si="23"/>
        <v>221</v>
      </c>
      <c r="B220" s="6"/>
      <c r="C220" s="6"/>
      <c r="D220" s="6"/>
      <c r="E220" s="6"/>
      <c r="F220" s="6"/>
      <c r="G220" t="b">
        <f t="shared" si="28"/>
        <v>0</v>
      </c>
      <c r="H220" t="b">
        <f t="shared" si="29"/>
        <v>0</v>
      </c>
      <c r="I220" t="b">
        <f t="shared" si="30"/>
        <v>0</v>
      </c>
      <c r="J220" t="str">
        <f t="shared" si="31"/>
        <v> </v>
      </c>
    </row>
    <row r="221" spans="1:10" ht="12.75" customHeight="1">
      <c r="A221" s="4">
        <f t="shared" si="23"/>
        <v>222</v>
      </c>
      <c r="B221" s="6"/>
      <c r="C221" s="6"/>
      <c r="D221" s="6"/>
      <c r="E221" s="6"/>
      <c r="F221" s="6"/>
      <c r="G221" t="b">
        <f t="shared" si="28"/>
        <v>0</v>
      </c>
      <c r="H221" t="b">
        <f t="shared" si="29"/>
        <v>0</v>
      </c>
      <c r="I221" t="b">
        <f t="shared" si="30"/>
        <v>0</v>
      </c>
      <c r="J221" t="str">
        <f t="shared" si="31"/>
        <v> </v>
      </c>
    </row>
    <row r="222" spans="1:10" ht="12.75" customHeight="1">
      <c r="A222" s="4">
        <f t="shared" si="23"/>
        <v>223</v>
      </c>
      <c r="B222" s="6"/>
      <c r="C222" s="6"/>
      <c r="D222" s="6"/>
      <c r="E222" s="6"/>
      <c r="F222" s="6"/>
      <c r="G222" t="b">
        <f t="shared" si="28"/>
        <v>0</v>
      </c>
      <c r="H222" t="b">
        <f t="shared" si="29"/>
        <v>0</v>
      </c>
      <c r="I222" t="b">
        <f t="shared" si="30"/>
        <v>0</v>
      </c>
      <c r="J222" t="str">
        <f t="shared" si="31"/>
        <v> </v>
      </c>
    </row>
    <row r="223" spans="1:10" ht="12.75" customHeight="1">
      <c r="A223" s="4">
        <f t="shared" si="23"/>
        <v>224</v>
      </c>
      <c r="B223" s="6"/>
      <c r="C223" s="6"/>
      <c r="D223" s="6"/>
      <c r="E223" s="6"/>
      <c r="F223" s="6"/>
      <c r="G223" t="b">
        <f t="shared" si="28"/>
        <v>0</v>
      </c>
      <c r="H223" t="b">
        <f t="shared" si="29"/>
        <v>0</v>
      </c>
      <c r="I223" t="b">
        <f t="shared" si="30"/>
        <v>0</v>
      </c>
      <c r="J223" t="str">
        <f t="shared" si="31"/>
        <v> </v>
      </c>
    </row>
    <row r="224" spans="1:10" ht="12.75" customHeight="1">
      <c r="A224" s="4">
        <f t="shared" si="23"/>
        <v>225</v>
      </c>
      <c r="B224" s="6"/>
      <c r="C224" s="6"/>
      <c r="D224" s="6"/>
      <c r="E224" s="6"/>
      <c r="F224" s="6"/>
      <c r="G224" t="b">
        <f t="shared" si="28"/>
        <v>0</v>
      </c>
      <c r="H224" t="b">
        <f t="shared" si="29"/>
        <v>0</v>
      </c>
      <c r="I224" t="b">
        <f t="shared" si="30"/>
        <v>0</v>
      </c>
      <c r="J224" t="str">
        <f t="shared" si="31"/>
        <v> </v>
      </c>
    </row>
    <row r="225" spans="1:10" ht="12.75" customHeight="1">
      <c r="A225" s="4">
        <f t="shared" si="23"/>
        <v>226</v>
      </c>
      <c r="B225" s="6"/>
      <c r="C225" s="6"/>
      <c r="D225" s="6"/>
      <c r="E225" s="6"/>
      <c r="F225" s="6"/>
      <c r="G225" t="b">
        <f t="shared" si="28"/>
        <v>0</v>
      </c>
      <c r="H225" t="b">
        <f t="shared" si="29"/>
        <v>0</v>
      </c>
      <c r="I225" t="b">
        <f t="shared" si="30"/>
        <v>0</v>
      </c>
      <c r="J225" t="str">
        <f t="shared" si="31"/>
        <v> </v>
      </c>
    </row>
    <row r="226" spans="1:10" ht="12.75" customHeight="1">
      <c r="A226" s="4">
        <f t="shared" si="23"/>
        <v>227</v>
      </c>
      <c r="B226" s="6"/>
      <c r="C226" s="6"/>
      <c r="D226" s="6"/>
      <c r="E226" s="6"/>
      <c r="F226" s="6"/>
      <c r="G226" t="b">
        <f t="shared" si="28"/>
        <v>0</v>
      </c>
      <c r="H226" t="b">
        <f t="shared" si="29"/>
        <v>0</v>
      </c>
      <c r="I226" t="b">
        <f t="shared" si="30"/>
        <v>0</v>
      </c>
      <c r="J226" t="str">
        <f t="shared" si="31"/>
        <v> </v>
      </c>
    </row>
    <row r="227" spans="1:10" ht="12.75" customHeight="1">
      <c r="A227" s="4">
        <f t="shared" si="23"/>
        <v>228</v>
      </c>
      <c r="B227" s="6"/>
      <c r="C227" s="6"/>
      <c r="D227" s="6"/>
      <c r="E227" s="6"/>
      <c r="F227" s="6"/>
      <c r="G227" t="b">
        <f t="shared" si="28"/>
        <v>0</v>
      </c>
      <c r="H227" t="b">
        <f t="shared" si="29"/>
        <v>0</v>
      </c>
      <c r="I227" t="b">
        <f t="shared" si="30"/>
        <v>0</v>
      </c>
      <c r="J227" t="str">
        <f t="shared" si="31"/>
        <v> </v>
      </c>
    </row>
    <row r="228" spans="1:10" ht="12.75" customHeight="1">
      <c r="A228" s="4">
        <f t="shared" si="23"/>
        <v>229</v>
      </c>
      <c r="B228" s="6"/>
      <c r="C228" s="6"/>
      <c r="D228" s="6"/>
      <c r="E228" s="6"/>
      <c r="F228" s="6"/>
      <c r="G228" t="b">
        <f t="shared" si="28"/>
        <v>0</v>
      </c>
      <c r="H228" t="b">
        <f t="shared" si="29"/>
        <v>0</v>
      </c>
      <c r="I228" t="b">
        <f t="shared" si="30"/>
        <v>0</v>
      </c>
      <c r="J228" t="str">
        <f t="shared" si="31"/>
        <v> </v>
      </c>
    </row>
    <row r="229" spans="1:10" ht="12.75" customHeight="1">
      <c r="A229" s="4">
        <f t="shared" si="23"/>
        <v>230</v>
      </c>
      <c r="B229" s="6"/>
      <c r="C229" s="6"/>
      <c r="D229" s="6"/>
      <c r="E229" s="6"/>
      <c r="F229" s="6"/>
      <c r="G229" t="b">
        <f t="shared" si="28"/>
        <v>0</v>
      </c>
      <c r="H229" t="b">
        <f t="shared" si="29"/>
        <v>0</v>
      </c>
      <c r="I229" t="b">
        <f t="shared" si="30"/>
        <v>0</v>
      </c>
      <c r="J229" t="str">
        <f t="shared" si="31"/>
        <v> </v>
      </c>
    </row>
    <row r="230" spans="1:10" ht="12.75" customHeight="1">
      <c r="A230" s="4">
        <f t="shared" si="23"/>
        <v>231</v>
      </c>
      <c r="B230" s="6"/>
      <c r="C230" s="6"/>
      <c r="D230" s="6"/>
      <c r="E230" s="6"/>
      <c r="F230" s="6"/>
      <c r="G230" t="b">
        <f t="shared" si="28"/>
        <v>0</v>
      </c>
      <c r="H230" t="b">
        <f t="shared" si="29"/>
        <v>0</v>
      </c>
      <c r="I230" t="b">
        <f t="shared" si="30"/>
        <v>0</v>
      </c>
      <c r="J230" t="str">
        <f t="shared" si="31"/>
        <v> </v>
      </c>
    </row>
    <row r="231" spans="1:10" ht="12.75" customHeight="1">
      <c r="A231" s="4">
        <f t="shared" si="23"/>
        <v>232</v>
      </c>
      <c r="B231" s="6"/>
      <c r="C231" s="6"/>
      <c r="D231" s="6"/>
      <c r="E231" s="6"/>
      <c r="F231" s="6"/>
      <c r="G231" t="b">
        <f t="shared" si="28"/>
        <v>0</v>
      </c>
      <c r="H231" t="b">
        <f t="shared" si="29"/>
        <v>0</v>
      </c>
      <c r="I231" t="b">
        <f t="shared" si="30"/>
        <v>0</v>
      </c>
      <c r="J231" t="str">
        <f t="shared" si="31"/>
        <v> </v>
      </c>
    </row>
    <row r="232" spans="1:10" ht="12.75" customHeight="1">
      <c r="A232" s="4">
        <f t="shared" si="23"/>
        <v>233</v>
      </c>
      <c r="B232" s="6"/>
      <c r="C232" s="6"/>
      <c r="D232" s="6"/>
      <c r="E232" s="6"/>
      <c r="F232" s="6"/>
      <c r="G232" t="b">
        <f t="shared" si="28"/>
        <v>0</v>
      </c>
      <c r="H232" t="b">
        <f t="shared" si="29"/>
        <v>0</v>
      </c>
      <c r="I232" t="b">
        <f t="shared" si="30"/>
        <v>0</v>
      </c>
      <c r="J232" t="str">
        <f t="shared" si="31"/>
        <v> </v>
      </c>
    </row>
    <row r="233" spans="1:10" ht="12.75" customHeight="1">
      <c r="A233" s="4">
        <f t="shared" si="23"/>
        <v>234</v>
      </c>
      <c r="B233" s="6"/>
      <c r="C233" s="6"/>
      <c r="D233" s="6"/>
      <c r="E233" s="6"/>
      <c r="F233" s="6"/>
      <c r="G233" t="b">
        <f t="shared" si="28"/>
        <v>0</v>
      </c>
      <c r="H233" t="b">
        <f t="shared" si="29"/>
        <v>0</v>
      </c>
      <c r="I233" t="b">
        <f t="shared" si="30"/>
        <v>0</v>
      </c>
      <c r="J233" t="str">
        <f t="shared" si="31"/>
        <v> </v>
      </c>
    </row>
    <row r="234" spans="1:10" ht="12.75" customHeight="1">
      <c r="A234" s="4">
        <f t="shared" si="23"/>
        <v>235</v>
      </c>
      <c r="B234" s="6"/>
      <c r="C234" s="6"/>
      <c r="D234" s="6"/>
      <c r="E234" s="6"/>
      <c r="F234" s="6"/>
      <c r="G234" t="b">
        <f t="shared" si="28"/>
        <v>0</v>
      </c>
      <c r="H234" t="b">
        <f t="shared" si="29"/>
        <v>0</v>
      </c>
      <c r="I234" t="b">
        <f t="shared" si="30"/>
        <v>0</v>
      </c>
      <c r="J234" t="str">
        <f t="shared" si="31"/>
        <v> </v>
      </c>
    </row>
    <row r="235" spans="1:10" ht="12.75" customHeight="1">
      <c r="A235" s="4">
        <f t="shared" si="23"/>
        <v>236</v>
      </c>
      <c r="B235" s="6"/>
      <c r="C235" s="6"/>
      <c r="D235" s="6"/>
      <c r="E235" s="6"/>
      <c r="F235" s="6"/>
      <c r="G235" t="b">
        <f t="shared" si="28"/>
        <v>0</v>
      </c>
      <c r="H235" t="b">
        <f t="shared" si="29"/>
        <v>0</v>
      </c>
      <c r="I235" t="b">
        <f t="shared" si="30"/>
        <v>0</v>
      </c>
      <c r="J235" t="str">
        <f t="shared" si="31"/>
        <v> </v>
      </c>
    </row>
    <row r="236" spans="1:10" ht="12.75" customHeight="1">
      <c r="A236" s="4">
        <f t="shared" si="23"/>
        <v>237</v>
      </c>
      <c r="B236" s="6"/>
      <c r="C236" s="6"/>
      <c r="D236" s="6"/>
      <c r="E236" s="6"/>
      <c r="F236" s="6"/>
      <c r="G236" t="b">
        <f t="shared" si="28"/>
        <v>0</v>
      </c>
      <c r="H236" t="b">
        <f t="shared" si="29"/>
        <v>0</v>
      </c>
      <c r="I236" t="b">
        <f t="shared" si="30"/>
        <v>0</v>
      </c>
      <c r="J236" t="str">
        <f t="shared" si="31"/>
        <v> </v>
      </c>
    </row>
    <row r="237" spans="1:10" ht="12.75" customHeight="1">
      <c r="A237" s="4">
        <f t="shared" si="23"/>
        <v>238</v>
      </c>
      <c r="B237" s="6"/>
      <c r="C237" s="6"/>
      <c r="D237" s="6"/>
      <c r="E237" s="6"/>
      <c r="F237" s="6"/>
      <c r="G237" t="b">
        <f t="shared" si="28"/>
        <v>0</v>
      </c>
      <c r="H237" t="b">
        <f t="shared" si="29"/>
        <v>0</v>
      </c>
      <c r="I237" t="b">
        <f t="shared" si="30"/>
        <v>0</v>
      </c>
      <c r="J237" t="str">
        <f t="shared" si="31"/>
        <v> </v>
      </c>
    </row>
    <row r="238" spans="1:10" ht="12.75" customHeight="1">
      <c r="A238" s="4">
        <f t="shared" si="23"/>
        <v>239</v>
      </c>
      <c r="B238" s="6"/>
      <c r="C238" s="6"/>
      <c r="D238" s="6"/>
      <c r="E238" s="6"/>
      <c r="F238" s="6"/>
      <c r="G238" t="b">
        <f t="shared" si="28"/>
        <v>0</v>
      </c>
      <c r="H238" t="b">
        <f t="shared" si="29"/>
        <v>0</v>
      </c>
      <c r="I238" t="b">
        <f t="shared" si="30"/>
        <v>0</v>
      </c>
      <c r="J238" t="str">
        <f t="shared" si="31"/>
        <v> </v>
      </c>
    </row>
    <row r="239" spans="1:10" ht="12.75" customHeight="1">
      <c r="A239" s="4">
        <f t="shared" si="23"/>
        <v>240</v>
      </c>
      <c r="B239" s="6"/>
      <c r="C239" s="6"/>
      <c r="D239" s="6"/>
      <c r="E239" s="6"/>
      <c r="F239" s="6"/>
      <c r="G239" t="b">
        <f t="shared" si="28"/>
        <v>0</v>
      </c>
      <c r="H239" t="b">
        <f t="shared" si="29"/>
        <v>0</v>
      </c>
      <c r="I239" t="b">
        <f t="shared" si="30"/>
        <v>0</v>
      </c>
      <c r="J239" t="str">
        <f t="shared" si="31"/>
        <v> </v>
      </c>
    </row>
    <row r="240" spans="1:10" ht="12.75" customHeight="1">
      <c r="A240" s="4">
        <f t="shared" si="23"/>
        <v>241</v>
      </c>
      <c r="B240" s="6"/>
      <c r="C240" s="6"/>
      <c r="D240" s="6"/>
      <c r="E240" s="6"/>
      <c r="F240" s="6"/>
      <c r="G240" t="b">
        <f t="shared" si="28"/>
        <v>0</v>
      </c>
      <c r="H240" t="b">
        <f t="shared" si="29"/>
        <v>0</v>
      </c>
      <c r="I240" t="b">
        <f t="shared" si="30"/>
        <v>0</v>
      </c>
      <c r="J240" t="str">
        <f t="shared" si="31"/>
        <v> </v>
      </c>
    </row>
    <row r="241" spans="1:10" ht="12.75" customHeight="1">
      <c r="A241" s="4">
        <f t="shared" si="23"/>
        <v>242</v>
      </c>
      <c r="B241" s="6"/>
      <c r="C241" s="6"/>
      <c r="D241" s="6"/>
      <c r="E241" s="6"/>
      <c r="F241" s="6"/>
      <c r="G241" t="b">
        <f t="shared" si="28"/>
        <v>0</v>
      </c>
      <c r="H241" t="b">
        <f t="shared" si="29"/>
        <v>0</v>
      </c>
      <c r="I241" t="b">
        <f t="shared" si="30"/>
        <v>0</v>
      </c>
      <c r="J241" t="str">
        <f t="shared" si="31"/>
        <v> </v>
      </c>
    </row>
    <row r="242" spans="1:10" ht="12.75" customHeight="1">
      <c r="A242" s="4">
        <f t="shared" si="23"/>
        <v>243</v>
      </c>
      <c r="B242" s="6"/>
      <c r="C242" s="6"/>
      <c r="D242" s="6"/>
      <c r="E242" s="6"/>
      <c r="F242" s="6"/>
      <c r="G242" t="b">
        <f t="shared" si="28"/>
        <v>0</v>
      </c>
      <c r="H242" t="b">
        <f t="shared" si="29"/>
        <v>0</v>
      </c>
      <c r="I242" t="b">
        <f t="shared" si="30"/>
        <v>0</v>
      </c>
      <c r="J242" t="str">
        <f t="shared" si="31"/>
        <v> </v>
      </c>
    </row>
    <row r="243" spans="1:10" ht="12.75" customHeight="1">
      <c r="A243" s="4">
        <f t="shared" si="23"/>
        <v>244</v>
      </c>
      <c r="B243" s="6"/>
      <c r="C243" s="6"/>
      <c r="D243" s="6"/>
      <c r="E243" s="6"/>
      <c r="F243" s="6"/>
      <c r="G243" t="b">
        <f t="shared" si="28"/>
        <v>0</v>
      </c>
      <c r="H243" t="b">
        <f t="shared" si="29"/>
        <v>0</v>
      </c>
      <c r="I243" t="b">
        <f t="shared" si="30"/>
        <v>0</v>
      </c>
      <c r="J243" t="str">
        <f t="shared" si="31"/>
        <v> </v>
      </c>
    </row>
    <row r="244" spans="1:10" ht="12.75" customHeight="1">
      <c r="A244" s="4">
        <f t="shared" si="23"/>
        <v>245</v>
      </c>
      <c r="B244" s="6"/>
      <c r="C244" s="6"/>
      <c r="D244" s="6"/>
      <c r="E244" s="6"/>
      <c r="F244" s="6"/>
      <c r="G244" t="b">
        <f t="shared" si="28"/>
        <v>0</v>
      </c>
      <c r="H244" t="b">
        <f t="shared" si="29"/>
        <v>0</v>
      </c>
      <c r="I244" t="b">
        <f t="shared" si="30"/>
        <v>0</v>
      </c>
      <c r="J244" t="str">
        <f t="shared" si="31"/>
        <v> </v>
      </c>
    </row>
    <row r="245" spans="1:10" ht="12.75" customHeight="1">
      <c r="A245" s="4">
        <f t="shared" si="23"/>
        <v>246</v>
      </c>
      <c r="B245" s="6"/>
      <c r="C245" s="6"/>
      <c r="D245" s="6"/>
      <c r="E245" s="6"/>
      <c r="F245" s="6"/>
      <c r="G245" t="b">
        <f t="shared" si="28"/>
        <v>0</v>
      </c>
      <c r="H245" t="b">
        <f t="shared" si="29"/>
        <v>0</v>
      </c>
      <c r="I245" t="b">
        <f t="shared" si="30"/>
        <v>0</v>
      </c>
      <c r="J245" t="str">
        <f t="shared" si="31"/>
        <v> </v>
      </c>
    </row>
    <row r="246" spans="1:10" ht="12.75" customHeight="1">
      <c r="A246" s="4">
        <f t="shared" si="23"/>
        <v>247</v>
      </c>
      <c r="B246" s="6"/>
      <c r="C246" s="6"/>
      <c r="D246" s="6"/>
      <c r="E246" s="6"/>
      <c r="F246" s="6"/>
      <c r="G246" t="b">
        <f t="shared" si="28"/>
        <v>0</v>
      </c>
      <c r="H246" t="b">
        <f t="shared" si="29"/>
        <v>0</v>
      </c>
      <c r="I246" t="b">
        <f t="shared" si="30"/>
        <v>0</v>
      </c>
      <c r="J246" t="str">
        <f t="shared" si="31"/>
        <v> </v>
      </c>
    </row>
    <row r="247" spans="1:10" ht="12.75" customHeight="1">
      <c r="A247" s="4">
        <f t="shared" si="23"/>
        <v>248</v>
      </c>
      <c r="B247" s="6"/>
      <c r="C247" s="6"/>
      <c r="D247" s="6"/>
      <c r="E247" s="6"/>
      <c r="F247" s="6"/>
      <c r="G247" t="b">
        <f t="shared" si="28"/>
        <v>0</v>
      </c>
      <c r="H247" t="b">
        <f t="shared" si="29"/>
        <v>0</v>
      </c>
      <c r="I247" t="b">
        <f t="shared" si="30"/>
        <v>0</v>
      </c>
      <c r="J247" t="str">
        <f t="shared" si="31"/>
        <v> </v>
      </c>
    </row>
    <row r="248" spans="1:10" ht="12.75" customHeight="1">
      <c r="A248" s="4">
        <f t="shared" si="23"/>
        <v>249</v>
      </c>
      <c r="B248" s="6"/>
      <c r="C248" s="6"/>
      <c r="D248" s="6"/>
      <c r="E248" s="6"/>
      <c r="F248" s="6"/>
      <c r="G248" t="b">
        <f t="shared" si="28"/>
        <v>0</v>
      </c>
      <c r="H248" t="b">
        <f t="shared" si="29"/>
        <v>0</v>
      </c>
      <c r="I248" t="b">
        <f t="shared" si="30"/>
        <v>0</v>
      </c>
      <c r="J248" t="str">
        <f t="shared" si="31"/>
        <v> </v>
      </c>
    </row>
    <row r="249" spans="1:10" ht="12.75" customHeight="1">
      <c r="A249" s="4">
        <f t="shared" si="23"/>
        <v>250</v>
      </c>
      <c r="B249" s="6"/>
      <c r="C249" s="6"/>
      <c r="D249" s="6"/>
      <c r="E249" s="6"/>
      <c r="F249" s="6"/>
      <c r="G249" t="b">
        <f t="shared" si="28"/>
        <v>0</v>
      </c>
      <c r="H249" t="b">
        <f t="shared" si="29"/>
        <v>0</v>
      </c>
      <c r="I249" t="b">
        <f t="shared" si="30"/>
        <v>0</v>
      </c>
      <c r="J249" t="str">
        <f t="shared" si="31"/>
        <v> </v>
      </c>
    </row>
    <row r="250" spans="1:10" ht="12.75" customHeight="1">
      <c r="A250" s="4">
        <f t="shared" si="23"/>
        <v>251</v>
      </c>
      <c r="B250" s="6"/>
      <c r="C250" s="6"/>
      <c r="D250" s="6"/>
      <c r="E250" s="6"/>
      <c r="F250" s="6"/>
      <c r="G250" t="b">
        <f t="shared" si="28"/>
        <v>0</v>
      </c>
      <c r="H250" t="b">
        <f t="shared" si="29"/>
        <v>0</v>
      </c>
      <c r="I250" t="b">
        <f t="shared" si="30"/>
        <v>0</v>
      </c>
      <c r="J250" t="str">
        <f t="shared" si="31"/>
        <v> </v>
      </c>
    </row>
    <row r="251" spans="1:10" ht="12.75" customHeight="1">
      <c r="A251" s="4">
        <f t="shared" si="23"/>
        <v>252</v>
      </c>
      <c r="B251" s="6"/>
      <c r="C251" s="6"/>
      <c r="D251" s="6"/>
      <c r="E251" s="6"/>
      <c r="F251" s="6"/>
      <c r="G251" t="b">
        <f t="shared" si="28"/>
        <v>0</v>
      </c>
      <c r="H251" t="b">
        <f t="shared" si="29"/>
        <v>0</v>
      </c>
      <c r="I251" t="b">
        <f t="shared" si="30"/>
        <v>0</v>
      </c>
      <c r="J251" t="str">
        <f t="shared" si="31"/>
        <v> </v>
      </c>
    </row>
    <row r="252" spans="1:10" ht="12.75" customHeight="1">
      <c r="A252" s="4">
        <f t="shared" si="23"/>
        <v>253</v>
      </c>
      <c r="B252" s="6"/>
      <c r="C252" s="6"/>
      <c r="D252" s="6"/>
      <c r="E252" s="6"/>
      <c r="F252" s="6"/>
      <c r="G252" t="b">
        <f t="shared" si="28"/>
        <v>0</v>
      </c>
      <c r="H252" t="b">
        <f t="shared" si="29"/>
        <v>0</v>
      </c>
      <c r="I252" t="b">
        <f t="shared" si="30"/>
        <v>0</v>
      </c>
      <c r="J252" t="str">
        <f t="shared" si="31"/>
        <v> </v>
      </c>
    </row>
    <row r="253" spans="1:10" ht="12.75" customHeight="1">
      <c r="A253" s="4">
        <f t="shared" si="23"/>
        <v>254</v>
      </c>
      <c r="B253" s="6"/>
      <c r="C253" s="6"/>
      <c r="D253" s="6"/>
      <c r="E253" s="6"/>
      <c r="F253" s="6"/>
      <c r="G253" t="b">
        <f t="shared" si="28"/>
        <v>0</v>
      </c>
      <c r="H253" t="b">
        <f t="shared" si="29"/>
        <v>0</v>
      </c>
      <c r="I253" t="b">
        <f t="shared" si="30"/>
        <v>0</v>
      </c>
      <c r="J253" t="str">
        <f t="shared" si="31"/>
        <v> </v>
      </c>
    </row>
    <row r="254" spans="1:10" ht="12.75" customHeight="1">
      <c r="A254" s="4">
        <f t="shared" si="23"/>
        <v>255</v>
      </c>
      <c r="B254" s="6"/>
      <c r="C254" s="6"/>
      <c r="D254" s="6"/>
      <c r="E254" s="6"/>
      <c r="F254" s="6"/>
      <c r="G254" t="b">
        <f t="shared" si="28"/>
        <v>0</v>
      </c>
      <c r="H254" t="b">
        <f t="shared" si="29"/>
        <v>0</v>
      </c>
      <c r="I254" t="b">
        <f t="shared" si="30"/>
        <v>0</v>
      </c>
      <c r="J254" t="str">
        <f t="shared" si="31"/>
        <v> </v>
      </c>
    </row>
    <row r="255" spans="1:10" ht="12.75" customHeight="1">
      <c r="A255" s="4">
        <f t="shared" si="23"/>
        <v>256</v>
      </c>
      <c r="B255" s="6"/>
      <c r="C255" s="6"/>
      <c r="D255" s="6"/>
      <c r="E255" s="6"/>
      <c r="F255" s="6"/>
      <c r="G255" t="b">
        <f t="shared" si="28"/>
        <v>0</v>
      </c>
      <c r="H255" t="b">
        <f t="shared" si="29"/>
        <v>0</v>
      </c>
      <c r="I255" t="b">
        <f t="shared" si="30"/>
        <v>0</v>
      </c>
      <c r="J255" t="str">
        <f t="shared" si="31"/>
        <v> </v>
      </c>
    </row>
    <row r="256" spans="1:10" ht="12.75" customHeight="1">
      <c r="A256" s="4">
        <f t="shared" si="23"/>
        <v>257</v>
      </c>
      <c r="B256" s="6"/>
      <c r="C256" s="6"/>
      <c r="D256" s="6"/>
      <c r="E256" s="6"/>
      <c r="F256" s="6"/>
      <c r="G256" t="b">
        <f t="shared" si="28"/>
        <v>0</v>
      </c>
      <c r="H256" t="b">
        <f t="shared" si="29"/>
        <v>0</v>
      </c>
      <c r="I256" t="b">
        <f t="shared" si="30"/>
        <v>0</v>
      </c>
      <c r="J256" t="str">
        <f t="shared" si="31"/>
        <v> </v>
      </c>
    </row>
    <row r="257" spans="1:10" ht="12.75" customHeight="1">
      <c r="A257" s="4">
        <f t="shared" si="23"/>
        <v>258</v>
      </c>
      <c r="B257" s="6"/>
      <c r="C257" s="6"/>
      <c r="D257" s="6"/>
      <c r="E257" s="6"/>
      <c r="F257" s="6"/>
      <c r="G257" t="b">
        <f t="shared" si="28"/>
        <v>0</v>
      </c>
      <c r="H257" t="b">
        <f t="shared" si="29"/>
        <v>0</v>
      </c>
      <c r="I257" t="b">
        <f t="shared" si="30"/>
        <v>0</v>
      </c>
      <c r="J257" t="str">
        <f t="shared" si="31"/>
        <v> </v>
      </c>
    </row>
    <row r="258" spans="1:10" ht="12.75" customHeight="1">
      <c r="A258" s="4">
        <f t="shared" si="23"/>
        <v>259</v>
      </c>
      <c r="B258" s="6"/>
      <c r="C258" s="6"/>
      <c r="D258" s="6"/>
      <c r="E258" s="6"/>
      <c r="F258" s="6"/>
      <c r="G258" t="b">
        <f t="shared" si="28"/>
        <v>0</v>
      </c>
      <c r="H258" t="b">
        <f t="shared" si="29"/>
        <v>0</v>
      </c>
      <c r="I258" t="b">
        <f t="shared" si="30"/>
        <v>0</v>
      </c>
      <c r="J258" t="str">
        <f t="shared" si="31"/>
        <v> </v>
      </c>
    </row>
    <row r="259" spans="1:10" ht="12.75" customHeight="1">
      <c r="A259" s="4">
        <f t="shared" si="23"/>
        <v>260</v>
      </c>
      <c r="B259" s="6"/>
      <c r="C259" s="6"/>
      <c r="D259" s="6"/>
      <c r="E259" s="6"/>
      <c r="F259" s="6"/>
      <c r="G259" t="b">
        <f t="shared" si="28"/>
        <v>0</v>
      </c>
      <c r="H259" t="b">
        <f t="shared" si="29"/>
        <v>0</v>
      </c>
      <c r="I259" t="b">
        <f t="shared" si="30"/>
        <v>0</v>
      </c>
      <c r="J259" t="str">
        <f aca="true" t="shared" si="32" ref="J259:J281">B259&amp;" "&amp;C259</f>
        <v> </v>
      </c>
    </row>
    <row r="260" spans="1:10" ht="12.75" customHeight="1">
      <c r="A260" s="4">
        <f t="shared" si="23"/>
        <v>261</v>
      </c>
      <c r="B260" s="6"/>
      <c r="C260" s="6"/>
      <c r="D260" s="6"/>
      <c r="E260" s="6"/>
      <c r="F260" s="6"/>
      <c r="G260" t="b">
        <f t="shared" si="28"/>
        <v>0</v>
      </c>
      <c r="H260" t="b">
        <f t="shared" si="29"/>
        <v>0</v>
      </c>
      <c r="I260" t="b">
        <f t="shared" si="30"/>
        <v>0</v>
      </c>
      <c r="J260" t="str">
        <f t="shared" si="32"/>
        <v> </v>
      </c>
    </row>
    <row r="261" spans="1:10" ht="12.75" customHeight="1">
      <c r="A261" s="4">
        <f aca="true" t="shared" si="33" ref="A261:A301">+A260+1</f>
        <v>262</v>
      </c>
      <c r="B261" s="6"/>
      <c r="C261" s="6"/>
      <c r="D261" s="6"/>
      <c r="E261" s="6"/>
      <c r="F261" s="6"/>
      <c r="G261" t="b">
        <f t="shared" si="28"/>
        <v>0</v>
      </c>
      <c r="H261" t="b">
        <f t="shared" si="29"/>
        <v>0</v>
      </c>
      <c r="I261" t="b">
        <f t="shared" si="30"/>
        <v>0</v>
      </c>
      <c r="J261" t="str">
        <f t="shared" si="32"/>
        <v> </v>
      </c>
    </row>
    <row r="262" spans="1:10" ht="12.75" customHeight="1">
      <c r="A262" s="4">
        <f t="shared" si="33"/>
        <v>263</v>
      </c>
      <c r="B262" s="6"/>
      <c r="C262" s="6"/>
      <c r="D262" s="6"/>
      <c r="E262" s="6"/>
      <c r="F262" s="6"/>
      <c r="G262" t="b">
        <f t="shared" si="28"/>
        <v>0</v>
      </c>
      <c r="H262" t="b">
        <f t="shared" si="29"/>
        <v>0</v>
      </c>
      <c r="I262" t="b">
        <f t="shared" si="30"/>
        <v>0</v>
      </c>
      <c r="J262" t="str">
        <f t="shared" si="32"/>
        <v> </v>
      </c>
    </row>
    <row r="263" spans="1:10" ht="12.75" customHeight="1">
      <c r="A263" s="4">
        <f t="shared" si="33"/>
        <v>264</v>
      </c>
      <c r="B263" s="6"/>
      <c r="C263" s="6"/>
      <c r="D263" s="6"/>
      <c r="E263" s="6"/>
      <c r="F263" s="6"/>
      <c r="G263" t="b">
        <f t="shared" si="28"/>
        <v>0</v>
      </c>
      <c r="H263" t="b">
        <f t="shared" si="29"/>
        <v>0</v>
      </c>
      <c r="I263" t="b">
        <f t="shared" si="30"/>
        <v>0</v>
      </c>
      <c r="J263" t="str">
        <f t="shared" si="32"/>
        <v> </v>
      </c>
    </row>
    <row r="264" spans="1:10" ht="12.75" customHeight="1">
      <c r="A264" s="4">
        <f t="shared" si="33"/>
        <v>265</v>
      </c>
      <c r="B264" s="6"/>
      <c r="C264" s="6"/>
      <c r="D264" s="6"/>
      <c r="E264" s="6"/>
      <c r="F264" s="6"/>
      <c r="G264" t="b">
        <f t="shared" si="28"/>
        <v>0</v>
      </c>
      <c r="H264" t="b">
        <f t="shared" si="29"/>
        <v>0</v>
      </c>
      <c r="I264" t="b">
        <f t="shared" si="30"/>
        <v>0</v>
      </c>
      <c r="J264" t="str">
        <f t="shared" si="32"/>
        <v> </v>
      </c>
    </row>
    <row r="265" spans="1:10" ht="12.75" customHeight="1">
      <c r="A265" s="4">
        <f t="shared" si="33"/>
        <v>266</v>
      </c>
      <c r="B265" s="6"/>
      <c r="C265" s="6"/>
      <c r="D265" s="6"/>
      <c r="E265" s="6"/>
      <c r="F265" s="6"/>
      <c r="G265" t="b">
        <f aca="true" t="shared" si="34" ref="G265:G301">IF($D265="m",IF($E265&gt;59,"MV60",IF($E265&gt;49,"MV50",IF($E265&gt;39,"MV40",IF($E265&gt;0,"M","")))))</f>
        <v>0</v>
      </c>
      <c r="H265" t="b">
        <f aca="true" t="shared" si="35" ref="H265:H301">IF($D265="F",IF($E265&gt;54,"FV55",IF($E265&gt;44,"FV45",IF($E265&gt;34,"FV35",IF($E265&gt;0,"F","")))))</f>
        <v>0</v>
      </c>
      <c r="I265" t="b">
        <f aca="true" t="shared" si="36" ref="I265:I281">IF(D265="m",G265,H265)</f>
        <v>0</v>
      </c>
      <c r="J265" t="str">
        <f t="shared" si="32"/>
        <v> </v>
      </c>
    </row>
    <row r="266" spans="1:10" ht="12.75" customHeight="1">
      <c r="A266" s="4">
        <f t="shared" si="33"/>
        <v>267</v>
      </c>
      <c r="B266" s="6"/>
      <c r="C266" s="6"/>
      <c r="D266" s="6"/>
      <c r="E266" s="6"/>
      <c r="F266" s="6"/>
      <c r="G266" t="b">
        <f t="shared" si="34"/>
        <v>0</v>
      </c>
      <c r="H266" t="b">
        <f t="shared" si="35"/>
        <v>0</v>
      </c>
      <c r="I266" t="b">
        <f t="shared" si="36"/>
        <v>0</v>
      </c>
      <c r="J266" t="str">
        <f t="shared" si="32"/>
        <v> </v>
      </c>
    </row>
    <row r="267" spans="1:10" ht="12.75" customHeight="1">
      <c r="A267" s="4">
        <f t="shared" si="33"/>
        <v>268</v>
      </c>
      <c r="B267" s="6"/>
      <c r="C267" s="6"/>
      <c r="D267" s="6"/>
      <c r="E267" s="6"/>
      <c r="F267" s="6"/>
      <c r="G267" t="b">
        <f t="shared" si="34"/>
        <v>0</v>
      </c>
      <c r="H267" t="b">
        <f t="shared" si="35"/>
        <v>0</v>
      </c>
      <c r="I267" t="b">
        <f t="shared" si="36"/>
        <v>0</v>
      </c>
      <c r="J267" t="str">
        <f t="shared" si="32"/>
        <v> </v>
      </c>
    </row>
    <row r="268" spans="1:10" ht="12.75" customHeight="1">
      <c r="A268" s="4">
        <f t="shared" si="33"/>
        <v>269</v>
      </c>
      <c r="B268" s="6"/>
      <c r="C268" s="6"/>
      <c r="D268" s="6"/>
      <c r="E268" s="6"/>
      <c r="F268" s="6"/>
      <c r="G268" t="b">
        <f t="shared" si="34"/>
        <v>0</v>
      </c>
      <c r="H268" t="b">
        <f t="shared" si="35"/>
        <v>0</v>
      </c>
      <c r="I268" t="b">
        <f t="shared" si="36"/>
        <v>0</v>
      </c>
      <c r="J268" t="str">
        <f t="shared" si="32"/>
        <v> </v>
      </c>
    </row>
    <row r="269" spans="1:10" ht="12.75" customHeight="1">
      <c r="A269" s="4">
        <f t="shared" si="33"/>
        <v>270</v>
      </c>
      <c r="B269" s="6"/>
      <c r="C269" s="6"/>
      <c r="D269" s="6"/>
      <c r="E269" s="6"/>
      <c r="F269" s="6"/>
      <c r="G269" t="b">
        <f t="shared" si="34"/>
        <v>0</v>
      </c>
      <c r="H269" t="b">
        <f t="shared" si="35"/>
        <v>0</v>
      </c>
      <c r="I269" t="b">
        <f t="shared" si="36"/>
        <v>0</v>
      </c>
      <c r="J269" t="str">
        <f t="shared" si="32"/>
        <v> </v>
      </c>
    </row>
    <row r="270" spans="1:10" ht="12.75" customHeight="1">
      <c r="A270" s="4">
        <f t="shared" si="33"/>
        <v>271</v>
      </c>
      <c r="B270" s="6"/>
      <c r="C270" s="6"/>
      <c r="D270" s="6"/>
      <c r="E270" s="6"/>
      <c r="F270" s="6"/>
      <c r="G270" t="b">
        <f t="shared" si="34"/>
        <v>0</v>
      </c>
      <c r="H270" t="b">
        <f t="shared" si="35"/>
        <v>0</v>
      </c>
      <c r="I270" t="b">
        <f t="shared" si="36"/>
        <v>0</v>
      </c>
      <c r="J270" t="str">
        <f t="shared" si="32"/>
        <v> </v>
      </c>
    </row>
    <row r="271" spans="1:10" ht="12.75" customHeight="1">
      <c r="A271" s="4">
        <f t="shared" si="33"/>
        <v>272</v>
      </c>
      <c r="B271" s="6"/>
      <c r="C271" s="6"/>
      <c r="D271" s="6"/>
      <c r="E271" s="6"/>
      <c r="F271" s="6"/>
      <c r="G271" t="b">
        <f t="shared" si="34"/>
        <v>0</v>
      </c>
      <c r="H271" t="b">
        <f t="shared" si="35"/>
        <v>0</v>
      </c>
      <c r="I271" t="b">
        <f t="shared" si="36"/>
        <v>0</v>
      </c>
      <c r="J271" t="str">
        <f t="shared" si="32"/>
        <v> </v>
      </c>
    </row>
    <row r="272" spans="1:10" ht="12.75" customHeight="1">
      <c r="A272" s="4">
        <f t="shared" si="33"/>
        <v>273</v>
      </c>
      <c r="B272" s="6"/>
      <c r="C272" s="6"/>
      <c r="D272" s="6"/>
      <c r="E272" s="6"/>
      <c r="F272" s="6"/>
      <c r="G272" t="b">
        <f t="shared" si="34"/>
        <v>0</v>
      </c>
      <c r="H272" t="b">
        <f t="shared" si="35"/>
        <v>0</v>
      </c>
      <c r="I272" t="b">
        <f t="shared" si="36"/>
        <v>0</v>
      </c>
      <c r="J272" t="str">
        <f t="shared" si="32"/>
        <v> </v>
      </c>
    </row>
    <row r="273" spans="1:10" ht="12.75" customHeight="1">
      <c r="A273" s="4">
        <f t="shared" si="33"/>
        <v>274</v>
      </c>
      <c r="B273" s="6"/>
      <c r="C273" s="6"/>
      <c r="D273" s="6"/>
      <c r="E273" s="6"/>
      <c r="F273" s="6"/>
      <c r="G273" t="b">
        <f t="shared" si="34"/>
        <v>0</v>
      </c>
      <c r="H273" t="b">
        <f t="shared" si="35"/>
        <v>0</v>
      </c>
      <c r="I273" t="b">
        <f t="shared" si="36"/>
        <v>0</v>
      </c>
      <c r="J273" t="str">
        <f t="shared" si="32"/>
        <v> </v>
      </c>
    </row>
    <row r="274" spans="1:10" ht="12.75" customHeight="1">
      <c r="A274" s="4">
        <f t="shared" si="33"/>
        <v>275</v>
      </c>
      <c r="B274" s="6"/>
      <c r="C274" s="6"/>
      <c r="D274" s="6"/>
      <c r="E274" s="6"/>
      <c r="F274" s="6"/>
      <c r="G274" t="b">
        <f t="shared" si="34"/>
        <v>0</v>
      </c>
      <c r="H274" t="b">
        <f t="shared" si="35"/>
        <v>0</v>
      </c>
      <c r="I274" t="b">
        <f t="shared" si="36"/>
        <v>0</v>
      </c>
      <c r="J274" t="str">
        <f t="shared" si="32"/>
        <v> </v>
      </c>
    </row>
    <row r="275" spans="1:10" ht="12.75" customHeight="1">
      <c r="A275" s="4">
        <f t="shared" si="33"/>
        <v>276</v>
      </c>
      <c r="B275" s="6"/>
      <c r="C275" s="6"/>
      <c r="D275" s="6"/>
      <c r="E275" s="6"/>
      <c r="F275" s="6"/>
      <c r="G275" t="b">
        <f t="shared" si="34"/>
        <v>0</v>
      </c>
      <c r="H275" t="b">
        <f t="shared" si="35"/>
        <v>0</v>
      </c>
      <c r="I275" t="b">
        <f t="shared" si="36"/>
        <v>0</v>
      </c>
      <c r="J275" t="str">
        <f t="shared" si="32"/>
        <v> </v>
      </c>
    </row>
    <row r="276" spans="1:10" ht="12.75" customHeight="1">
      <c r="A276" s="4">
        <f t="shared" si="33"/>
        <v>277</v>
      </c>
      <c r="B276" s="6"/>
      <c r="C276" s="6"/>
      <c r="D276" s="6"/>
      <c r="E276" s="6"/>
      <c r="F276" s="6"/>
      <c r="G276" t="b">
        <f t="shared" si="34"/>
        <v>0</v>
      </c>
      <c r="H276" t="b">
        <f t="shared" si="35"/>
        <v>0</v>
      </c>
      <c r="I276" t="b">
        <f t="shared" si="36"/>
        <v>0</v>
      </c>
      <c r="J276" t="str">
        <f t="shared" si="32"/>
        <v> </v>
      </c>
    </row>
    <row r="277" spans="1:10" ht="12.75" customHeight="1">
      <c r="A277" s="4">
        <f t="shared" si="33"/>
        <v>278</v>
      </c>
      <c r="B277" s="6"/>
      <c r="C277" s="6"/>
      <c r="D277" s="6"/>
      <c r="E277" s="6"/>
      <c r="F277" s="6"/>
      <c r="G277" t="b">
        <f t="shared" si="34"/>
        <v>0</v>
      </c>
      <c r="H277" t="b">
        <f t="shared" si="35"/>
        <v>0</v>
      </c>
      <c r="I277" t="b">
        <f t="shared" si="36"/>
        <v>0</v>
      </c>
      <c r="J277" t="str">
        <f t="shared" si="32"/>
        <v> </v>
      </c>
    </row>
    <row r="278" spans="1:10" ht="12.75" customHeight="1">
      <c r="A278" s="4">
        <f t="shared" si="33"/>
        <v>279</v>
      </c>
      <c r="B278" s="6"/>
      <c r="C278" s="6"/>
      <c r="D278" s="6"/>
      <c r="E278" s="6"/>
      <c r="F278" s="6"/>
      <c r="G278" t="b">
        <f t="shared" si="34"/>
        <v>0</v>
      </c>
      <c r="H278" t="b">
        <f t="shared" si="35"/>
        <v>0</v>
      </c>
      <c r="I278" t="b">
        <f t="shared" si="36"/>
        <v>0</v>
      </c>
      <c r="J278" t="str">
        <f t="shared" si="32"/>
        <v> </v>
      </c>
    </row>
    <row r="279" spans="1:10" ht="12.75" customHeight="1">
      <c r="A279" s="4">
        <f t="shared" si="33"/>
        <v>280</v>
      </c>
      <c r="B279" s="6"/>
      <c r="C279" s="6"/>
      <c r="D279" s="6"/>
      <c r="E279" s="6"/>
      <c r="F279" s="6"/>
      <c r="G279" t="b">
        <f t="shared" si="34"/>
        <v>0</v>
      </c>
      <c r="H279" t="b">
        <f t="shared" si="35"/>
        <v>0</v>
      </c>
      <c r="I279" t="b">
        <f t="shared" si="36"/>
        <v>0</v>
      </c>
      <c r="J279" t="str">
        <f t="shared" si="32"/>
        <v> </v>
      </c>
    </row>
    <row r="280" spans="1:10" ht="12.75" customHeight="1">
      <c r="A280" s="4">
        <f t="shared" si="33"/>
        <v>281</v>
      </c>
      <c r="B280" s="6"/>
      <c r="C280" s="6"/>
      <c r="D280" s="6"/>
      <c r="E280" s="6"/>
      <c r="F280" s="6"/>
      <c r="G280" t="b">
        <f t="shared" si="34"/>
        <v>0</v>
      </c>
      <c r="H280" t="b">
        <f t="shared" si="35"/>
        <v>0</v>
      </c>
      <c r="I280" t="b">
        <f t="shared" si="36"/>
        <v>0</v>
      </c>
      <c r="J280" t="str">
        <f t="shared" si="32"/>
        <v> </v>
      </c>
    </row>
    <row r="281" spans="1:10" ht="12.75" customHeight="1">
      <c r="A281" s="4">
        <f t="shared" si="33"/>
        <v>282</v>
      </c>
      <c r="B281" s="6"/>
      <c r="C281" s="6"/>
      <c r="D281" s="6"/>
      <c r="E281" s="6"/>
      <c r="F281" s="6"/>
      <c r="G281" t="b">
        <f t="shared" si="34"/>
        <v>0</v>
      </c>
      <c r="H281" t="b">
        <f t="shared" si="35"/>
        <v>0</v>
      </c>
      <c r="I281" t="b">
        <f t="shared" si="36"/>
        <v>0</v>
      </c>
      <c r="J281" t="str">
        <f t="shared" si="32"/>
        <v> </v>
      </c>
    </row>
    <row r="282" spans="1:9" ht="12.75" customHeight="1">
      <c r="A282" s="4">
        <f t="shared" si="33"/>
        <v>283</v>
      </c>
      <c r="B282" s="6"/>
      <c r="C282" s="6"/>
      <c r="D282" s="6"/>
      <c r="E282" s="6"/>
      <c r="F282" s="6"/>
      <c r="G282" t="b">
        <f t="shared" si="34"/>
        <v>0</v>
      </c>
      <c r="H282" t="b">
        <f t="shared" si="35"/>
        <v>0</v>
      </c>
      <c r="I282" t="b">
        <f aca="true" t="shared" si="37" ref="I282:I301">IF(D282="m",G282,H282)</f>
        <v>0</v>
      </c>
    </row>
    <row r="283" spans="1:9" ht="12.75" customHeight="1">
      <c r="A283" s="4">
        <f t="shared" si="33"/>
        <v>284</v>
      </c>
      <c r="B283" s="6"/>
      <c r="C283" s="6"/>
      <c r="D283" s="6"/>
      <c r="E283" s="6"/>
      <c r="F283" s="6"/>
      <c r="G283" t="b">
        <f t="shared" si="34"/>
        <v>0</v>
      </c>
      <c r="H283" t="b">
        <f t="shared" si="35"/>
        <v>0</v>
      </c>
      <c r="I283" t="b">
        <f t="shared" si="37"/>
        <v>0</v>
      </c>
    </row>
    <row r="284" spans="1:9" ht="12.75" customHeight="1">
      <c r="A284" s="4">
        <f t="shared" si="33"/>
        <v>285</v>
      </c>
      <c r="B284" s="6"/>
      <c r="C284" s="6"/>
      <c r="D284" s="6"/>
      <c r="E284" s="6"/>
      <c r="F284" s="6"/>
      <c r="G284" t="b">
        <f t="shared" si="34"/>
        <v>0</v>
      </c>
      <c r="H284" t="b">
        <f t="shared" si="35"/>
        <v>0</v>
      </c>
      <c r="I284" t="b">
        <f t="shared" si="37"/>
        <v>0</v>
      </c>
    </row>
    <row r="285" spans="1:9" ht="12.75" customHeight="1">
      <c r="A285" s="4">
        <f t="shared" si="33"/>
        <v>286</v>
      </c>
      <c r="B285" s="6"/>
      <c r="C285" s="6"/>
      <c r="D285" s="6"/>
      <c r="E285" s="6"/>
      <c r="F285" s="6"/>
      <c r="G285" t="b">
        <f t="shared" si="34"/>
        <v>0</v>
      </c>
      <c r="H285" t="b">
        <f t="shared" si="35"/>
        <v>0</v>
      </c>
      <c r="I285" t="b">
        <f t="shared" si="37"/>
        <v>0</v>
      </c>
    </row>
    <row r="286" spans="1:9" ht="12.75" customHeight="1">
      <c r="A286" s="4">
        <f t="shared" si="33"/>
        <v>287</v>
      </c>
      <c r="B286" s="6"/>
      <c r="C286" s="6"/>
      <c r="D286" s="6"/>
      <c r="E286" s="6"/>
      <c r="F286" s="6"/>
      <c r="G286" t="b">
        <f t="shared" si="34"/>
        <v>0</v>
      </c>
      <c r="H286" t="b">
        <f t="shared" si="35"/>
        <v>0</v>
      </c>
      <c r="I286" t="b">
        <f t="shared" si="37"/>
        <v>0</v>
      </c>
    </row>
    <row r="287" spans="1:9" ht="12.75" customHeight="1">
      <c r="A287" s="4">
        <f t="shared" si="33"/>
        <v>288</v>
      </c>
      <c r="B287" s="6"/>
      <c r="C287" s="6"/>
      <c r="D287" s="6"/>
      <c r="E287" s="6"/>
      <c r="F287" s="6"/>
      <c r="G287" t="b">
        <f t="shared" si="34"/>
        <v>0</v>
      </c>
      <c r="H287" t="b">
        <f t="shared" si="35"/>
        <v>0</v>
      </c>
      <c r="I287" t="b">
        <f t="shared" si="37"/>
        <v>0</v>
      </c>
    </row>
    <row r="288" spans="1:9" ht="12.75" customHeight="1">
      <c r="A288" s="4">
        <f t="shared" si="33"/>
        <v>289</v>
      </c>
      <c r="B288" s="6"/>
      <c r="C288" s="6"/>
      <c r="D288" s="6"/>
      <c r="E288" s="6"/>
      <c r="F288" s="6"/>
      <c r="G288" t="b">
        <f t="shared" si="34"/>
        <v>0</v>
      </c>
      <c r="H288" t="b">
        <f t="shared" si="35"/>
        <v>0</v>
      </c>
      <c r="I288" t="b">
        <f t="shared" si="37"/>
        <v>0</v>
      </c>
    </row>
    <row r="289" spans="1:9" ht="12.75" customHeight="1">
      <c r="A289" s="4">
        <f t="shared" si="33"/>
        <v>290</v>
      </c>
      <c r="B289" s="6"/>
      <c r="C289" s="6"/>
      <c r="D289" s="6"/>
      <c r="E289" s="6"/>
      <c r="F289" s="6"/>
      <c r="G289" t="b">
        <f t="shared" si="34"/>
        <v>0</v>
      </c>
      <c r="H289" t="b">
        <f t="shared" si="35"/>
        <v>0</v>
      </c>
      <c r="I289" t="b">
        <f t="shared" si="37"/>
        <v>0</v>
      </c>
    </row>
    <row r="290" spans="1:9" ht="12.75" customHeight="1">
      <c r="A290" s="4">
        <f t="shared" si="33"/>
        <v>291</v>
      </c>
      <c r="B290" s="6"/>
      <c r="C290" s="6"/>
      <c r="D290" s="6"/>
      <c r="E290" s="6"/>
      <c r="F290" s="6"/>
      <c r="G290" t="b">
        <f t="shared" si="34"/>
        <v>0</v>
      </c>
      <c r="H290" t="b">
        <f t="shared" si="35"/>
        <v>0</v>
      </c>
      <c r="I290" t="b">
        <f t="shared" si="37"/>
        <v>0</v>
      </c>
    </row>
    <row r="291" spans="1:9" ht="12.75" customHeight="1">
      <c r="A291" s="4">
        <f t="shared" si="33"/>
        <v>292</v>
      </c>
      <c r="B291" s="6"/>
      <c r="C291" s="6"/>
      <c r="D291" s="6"/>
      <c r="E291" s="6"/>
      <c r="F291" s="6"/>
      <c r="G291" t="b">
        <f t="shared" si="34"/>
        <v>0</v>
      </c>
      <c r="H291" t="b">
        <f t="shared" si="35"/>
        <v>0</v>
      </c>
      <c r="I291" t="b">
        <f t="shared" si="37"/>
        <v>0</v>
      </c>
    </row>
    <row r="292" spans="1:9" ht="12.75" customHeight="1">
      <c r="A292" s="4">
        <f t="shared" si="33"/>
        <v>293</v>
      </c>
      <c r="B292" s="6"/>
      <c r="C292" s="6"/>
      <c r="D292" s="6"/>
      <c r="E292" s="6"/>
      <c r="F292" s="6"/>
      <c r="G292" t="b">
        <f t="shared" si="34"/>
        <v>0</v>
      </c>
      <c r="H292" t="b">
        <f t="shared" si="35"/>
        <v>0</v>
      </c>
      <c r="I292" t="b">
        <f t="shared" si="37"/>
        <v>0</v>
      </c>
    </row>
    <row r="293" spans="1:9" ht="12.75" customHeight="1">
      <c r="A293" s="4">
        <f t="shared" si="33"/>
        <v>294</v>
      </c>
      <c r="B293" s="6"/>
      <c r="C293" s="6"/>
      <c r="D293" s="6"/>
      <c r="E293" s="6"/>
      <c r="F293" s="6"/>
      <c r="G293" t="b">
        <f t="shared" si="34"/>
        <v>0</v>
      </c>
      <c r="H293" t="b">
        <f t="shared" si="35"/>
        <v>0</v>
      </c>
      <c r="I293" t="b">
        <f t="shared" si="37"/>
        <v>0</v>
      </c>
    </row>
    <row r="294" spans="1:9" ht="12.75" customHeight="1">
      <c r="A294" s="4">
        <f t="shared" si="33"/>
        <v>295</v>
      </c>
      <c r="B294" s="6"/>
      <c r="C294" s="6"/>
      <c r="D294" s="6"/>
      <c r="E294" s="6"/>
      <c r="F294" s="6"/>
      <c r="G294" t="b">
        <f t="shared" si="34"/>
        <v>0</v>
      </c>
      <c r="H294" t="b">
        <f t="shared" si="35"/>
        <v>0</v>
      </c>
      <c r="I294" t="b">
        <f t="shared" si="37"/>
        <v>0</v>
      </c>
    </row>
    <row r="295" spans="1:9" ht="12.75" customHeight="1">
      <c r="A295" s="4">
        <f t="shared" si="33"/>
        <v>296</v>
      </c>
      <c r="B295" s="6"/>
      <c r="C295" s="6"/>
      <c r="D295" s="6"/>
      <c r="E295" s="6"/>
      <c r="F295" s="6"/>
      <c r="G295" t="b">
        <f t="shared" si="34"/>
        <v>0</v>
      </c>
      <c r="H295" t="b">
        <f t="shared" si="35"/>
        <v>0</v>
      </c>
      <c r="I295" t="b">
        <f t="shared" si="37"/>
        <v>0</v>
      </c>
    </row>
    <row r="296" spans="1:9" ht="12.75" customHeight="1">
      <c r="A296" s="4">
        <f t="shared" si="33"/>
        <v>297</v>
      </c>
      <c r="B296" s="6"/>
      <c r="C296" s="6"/>
      <c r="D296" s="6"/>
      <c r="E296" s="6"/>
      <c r="F296" s="6"/>
      <c r="G296" t="b">
        <f t="shared" si="34"/>
        <v>0</v>
      </c>
      <c r="H296" t="b">
        <f t="shared" si="35"/>
        <v>0</v>
      </c>
      <c r="I296" t="b">
        <f t="shared" si="37"/>
        <v>0</v>
      </c>
    </row>
    <row r="297" spans="1:9" ht="12.75" customHeight="1">
      <c r="A297" s="4">
        <f t="shared" si="33"/>
        <v>298</v>
      </c>
      <c r="B297" s="6"/>
      <c r="C297" s="6"/>
      <c r="D297" s="6"/>
      <c r="E297" s="6"/>
      <c r="F297" s="6"/>
      <c r="G297" t="b">
        <f t="shared" si="34"/>
        <v>0</v>
      </c>
      <c r="H297" t="b">
        <f t="shared" si="35"/>
        <v>0</v>
      </c>
      <c r="I297" t="b">
        <f t="shared" si="37"/>
        <v>0</v>
      </c>
    </row>
    <row r="298" spans="1:9" ht="12.75" customHeight="1">
      <c r="A298" s="4">
        <f t="shared" si="33"/>
        <v>299</v>
      </c>
      <c r="B298" s="6"/>
      <c r="C298" s="6"/>
      <c r="D298" s="6"/>
      <c r="E298" s="6"/>
      <c r="F298" s="6"/>
      <c r="G298" t="b">
        <f t="shared" si="34"/>
        <v>0</v>
      </c>
      <c r="H298" t="b">
        <f t="shared" si="35"/>
        <v>0</v>
      </c>
      <c r="I298" t="b">
        <f t="shared" si="37"/>
        <v>0</v>
      </c>
    </row>
    <row r="299" spans="1:9" ht="12.75" customHeight="1">
      <c r="A299" s="4">
        <f t="shared" si="33"/>
        <v>300</v>
      </c>
      <c r="B299" s="6"/>
      <c r="C299" s="6"/>
      <c r="D299" s="6"/>
      <c r="E299" s="6"/>
      <c r="F299" s="6"/>
      <c r="G299" t="b">
        <f t="shared" si="34"/>
        <v>0</v>
      </c>
      <c r="H299" t="b">
        <f t="shared" si="35"/>
        <v>0</v>
      </c>
      <c r="I299" t="b">
        <f t="shared" si="37"/>
        <v>0</v>
      </c>
    </row>
    <row r="300" spans="1:9" ht="12.75" customHeight="1">
      <c r="A300" s="4">
        <f t="shared" si="33"/>
        <v>301</v>
      </c>
      <c r="B300" s="6"/>
      <c r="C300" s="6"/>
      <c r="D300" s="6"/>
      <c r="E300" s="6"/>
      <c r="F300" s="6"/>
      <c r="G300" t="b">
        <f t="shared" si="34"/>
        <v>0</v>
      </c>
      <c r="H300" t="b">
        <f t="shared" si="35"/>
        <v>0</v>
      </c>
      <c r="I300" t="b">
        <f t="shared" si="37"/>
        <v>0</v>
      </c>
    </row>
    <row r="301" spans="1:9" ht="12.75" customHeight="1">
      <c r="A301" s="4">
        <f t="shared" si="33"/>
        <v>302</v>
      </c>
      <c r="B301" s="6"/>
      <c r="C301" s="6"/>
      <c r="D301" s="6"/>
      <c r="E301" s="6"/>
      <c r="F301" s="6"/>
      <c r="G301" t="b">
        <f t="shared" si="34"/>
        <v>0</v>
      </c>
      <c r="H301" t="b">
        <f t="shared" si="35"/>
        <v>0</v>
      </c>
      <c r="I301" t="b">
        <f t="shared" si="37"/>
        <v>0</v>
      </c>
    </row>
  </sheetData>
  <sheetProtection password="CD3E"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1"/>
  <sheetViews>
    <sheetView workbookViewId="0" topLeftCell="A1">
      <selection activeCell="A2" sqref="A2"/>
    </sheetView>
  </sheetViews>
  <sheetFormatPr defaultColWidth="9.140625" defaultRowHeight="12.75"/>
  <cols>
    <col min="4" max="4" width="9.00390625" style="0" customWidth="1"/>
    <col min="6" max="6" width="9.140625" style="0" hidden="1" customWidth="1"/>
  </cols>
  <sheetData>
    <row r="1" spans="1:6" ht="12.75">
      <c r="A1" s="3" t="s">
        <v>16</v>
      </c>
      <c r="B1" s="3" t="s">
        <v>17</v>
      </c>
      <c r="C1" s="3" t="s">
        <v>18</v>
      </c>
      <c r="D1" s="3" t="s">
        <v>19</v>
      </c>
      <c r="E1" s="3" t="s">
        <v>25</v>
      </c>
      <c r="F1" s="3" t="s">
        <v>27</v>
      </c>
    </row>
    <row r="2" spans="1:9" ht="12.75">
      <c r="A2">
        <v>1</v>
      </c>
      <c r="B2" s="6">
        <v>31</v>
      </c>
      <c r="C2" s="6">
        <v>55</v>
      </c>
      <c r="D2" s="6">
        <v>107</v>
      </c>
      <c r="E2">
        <f>IF(D2=D1,"DUP","")</f>
      </c>
      <c r="F2" s="2">
        <f>B2+(C2/100)</f>
        <v>31.55</v>
      </c>
      <c r="I2" s="6"/>
    </row>
    <row r="3" spans="1:9" ht="12.75">
      <c r="A3">
        <v>2</v>
      </c>
      <c r="B3" s="6">
        <v>34</v>
      </c>
      <c r="C3" s="6">
        <v>44</v>
      </c>
      <c r="D3" s="6">
        <v>86</v>
      </c>
      <c r="E3">
        <f>IF(D3=D2,"DUP","")</f>
      </c>
      <c r="F3" s="2">
        <f>B3+(C3/100)</f>
        <v>34.44</v>
      </c>
      <c r="I3" s="6"/>
    </row>
    <row r="4" spans="1:9" ht="12.75">
      <c r="A4">
        <v>3</v>
      </c>
      <c r="B4" s="6">
        <v>35</v>
      </c>
      <c r="C4" s="6">
        <v>30</v>
      </c>
      <c r="D4" s="6">
        <v>154</v>
      </c>
      <c r="E4">
        <f>IF(D4=D3,"DUP","")</f>
      </c>
      <c r="F4" s="2">
        <f>B4+(C4/100)</f>
        <v>35.3</v>
      </c>
      <c r="I4" s="6"/>
    </row>
    <row r="5" spans="1:9" ht="12.75">
      <c r="A5">
        <v>4</v>
      </c>
      <c r="B5" s="6">
        <f>+B4</f>
        <v>35</v>
      </c>
      <c r="C5" s="6">
        <v>49</v>
      </c>
      <c r="D5" s="6">
        <v>187</v>
      </c>
      <c r="E5">
        <f>IF(D5=D4,"DUP","")</f>
      </c>
      <c r="F5" s="2">
        <f>B5+(C5/100)</f>
        <v>35.49</v>
      </c>
      <c r="I5" s="6"/>
    </row>
    <row r="6" spans="1:9" ht="12.75">
      <c r="A6">
        <v>5</v>
      </c>
      <c r="B6" s="6">
        <v>36</v>
      </c>
      <c r="C6" s="6">
        <v>0</v>
      </c>
      <c r="D6" s="6">
        <v>145</v>
      </c>
      <c r="E6">
        <f>IF(D6=D5,"DUP","")</f>
      </c>
      <c r="F6" s="2">
        <f>B6+(C6/100)</f>
        <v>36</v>
      </c>
      <c r="I6" s="6"/>
    </row>
    <row r="7" spans="1:9" ht="12.75">
      <c r="A7">
        <v>6</v>
      </c>
      <c r="B7" s="6">
        <f>+B6</f>
        <v>36</v>
      </c>
      <c r="C7" s="6">
        <v>1</v>
      </c>
      <c r="D7" s="6">
        <v>94</v>
      </c>
      <c r="E7">
        <f>IF(D7=D6,"DUP","")</f>
      </c>
      <c r="F7" s="2">
        <f>B7+(C7/100)</f>
        <v>36.01</v>
      </c>
      <c r="I7" s="6"/>
    </row>
    <row r="8" spans="1:9" ht="12.75">
      <c r="A8">
        <v>7</v>
      </c>
      <c r="B8" s="6">
        <f>+B7</f>
        <v>36</v>
      </c>
      <c r="C8" s="6">
        <v>4</v>
      </c>
      <c r="D8" s="6">
        <v>155</v>
      </c>
      <c r="E8">
        <f>IF(D8=D7,"DUP","")</f>
      </c>
      <c r="F8" s="2">
        <f>B8+(C8/100)</f>
        <v>36.04</v>
      </c>
      <c r="I8" s="6"/>
    </row>
    <row r="9" spans="1:9" ht="12.75">
      <c r="A9">
        <v>8</v>
      </c>
      <c r="B9" s="6">
        <f>+B8</f>
        <v>36</v>
      </c>
      <c r="C9" s="6">
        <v>5</v>
      </c>
      <c r="D9" s="6">
        <v>123</v>
      </c>
      <c r="E9">
        <f>IF(D9=D8,"DUP","")</f>
      </c>
      <c r="F9" s="2">
        <f>B9+(C9/100)</f>
        <v>36.05</v>
      </c>
      <c r="I9" s="6"/>
    </row>
    <row r="10" spans="1:9" ht="12.75">
      <c r="A10">
        <v>9</v>
      </c>
      <c r="B10" s="6">
        <f>+B9</f>
        <v>36</v>
      </c>
      <c r="C10" s="6">
        <v>13</v>
      </c>
      <c r="D10" s="6">
        <v>120</v>
      </c>
      <c r="E10">
        <f>IF(D10=D9,"DUP","")</f>
      </c>
      <c r="F10" s="2">
        <f>B10+(C10/100)</f>
        <v>36.13</v>
      </c>
      <c r="I10" s="6"/>
    </row>
    <row r="11" spans="1:9" ht="12.75">
      <c r="A11">
        <v>10</v>
      </c>
      <c r="B11" s="6">
        <f>+B10</f>
        <v>36</v>
      </c>
      <c r="C11" s="6">
        <v>59</v>
      </c>
      <c r="D11" s="6">
        <v>36</v>
      </c>
      <c r="E11">
        <f>IF(D11=D10,"DUP","")</f>
      </c>
      <c r="F11" s="2">
        <f>B11+(C11/100)</f>
        <v>36.59</v>
      </c>
      <c r="I11" s="6"/>
    </row>
    <row r="12" spans="1:9" ht="12.75">
      <c r="A12">
        <v>11</v>
      </c>
      <c r="B12" s="6">
        <v>37</v>
      </c>
      <c r="C12" s="6">
        <v>6</v>
      </c>
      <c r="D12" s="6">
        <v>113</v>
      </c>
      <c r="E12">
        <f>IF(D12=D11,"DUP","")</f>
      </c>
      <c r="F12" s="2">
        <f>B12+(C12/100)</f>
        <v>37.06</v>
      </c>
      <c r="I12" s="6"/>
    </row>
    <row r="13" spans="1:9" ht="12.75">
      <c r="A13">
        <v>12</v>
      </c>
      <c r="B13" s="6">
        <f>+B12</f>
        <v>37</v>
      </c>
      <c r="C13" s="6">
        <v>20</v>
      </c>
      <c r="D13" s="6">
        <v>58</v>
      </c>
      <c r="E13">
        <f>IF(D13=D12,"DUP","")</f>
      </c>
      <c r="F13" s="2">
        <f>B13+(C13/100)</f>
        <v>37.2</v>
      </c>
      <c r="I13" s="6"/>
    </row>
    <row r="14" spans="1:9" ht="12.75">
      <c r="A14">
        <v>13</v>
      </c>
      <c r="B14" s="6">
        <f>+B13</f>
        <v>37</v>
      </c>
      <c r="C14" s="6">
        <v>28</v>
      </c>
      <c r="D14" s="6">
        <v>54</v>
      </c>
      <c r="E14">
        <f>IF(D14=D13,"DUP","")</f>
      </c>
      <c r="F14" s="2">
        <f>B14+(C14/100)</f>
        <v>37.28</v>
      </c>
      <c r="I14" s="6"/>
    </row>
    <row r="15" spans="1:9" ht="12.75">
      <c r="A15">
        <v>14</v>
      </c>
      <c r="B15" s="6">
        <f>+B14</f>
        <v>37</v>
      </c>
      <c r="C15" s="6">
        <v>52</v>
      </c>
      <c r="D15" s="6">
        <v>106</v>
      </c>
      <c r="E15">
        <f>IF(D15=D14,"DUP","")</f>
      </c>
      <c r="F15" s="2">
        <f>B15+(C15/100)</f>
        <v>37.52</v>
      </c>
      <c r="I15" s="6"/>
    </row>
    <row r="16" spans="1:9" ht="12.75">
      <c r="A16">
        <v>15</v>
      </c>
      <c r="B16" s="6">
        <v>38</v>
      </c>
      <c r="C16" s="6">
        <v>2</v>
      </c>
      <c r="D16" s="6">
        <v>185</v>
      </c>
      <c r="E16">
        <f>IF(D16=D15,"DUP","")</f>
      </c>
      <c r="F16" s="2">
        <f>B16+(C16/100)</f>
        <v>38.02</v>
      </c>
      <c r="I16" s="6"/>
    </row>
    <row r="17" spans="1:9" ht="12.75">
      <c r="A17">
        <v>16</v>
      </c>
      <c r="B17" s="6">
        <f>+B16</f>
        <v>38</v>
      </c>
      <c r="C17" s="6">
        <v>8</v>
      </c>
      <c r="D17" s="6">
        <v>143</v>
      </c>
      <c r="E17">
        <f>IF(D17=D16,"DUP","")</f>
      </c>
      <c r="F17" s="2">
        <f>B17+(C17/100)</f>
        <v>38.08</v>
      </c>
      <c r="I17" s="6"/>
    </row>
    <row r="18" spans="1:9" ht="12.75">
      <c r="A18">
        <v>17</v>
      </c>
      <c r="B18" s="6">
        <f>+B17</f>
        <v>38</v>
      </c>
      <c r="C18" s="6">
        <v>29</v>
      </c>
      <c r="D18" s="6">
        <v>159</v>
      </c>
      <c r="E18">
        <f>IF(D18=D17,"DUP","")</f>
      </c>
      <c r="F18" s="2">
        <f>B18+(C18/100)</f>
        <v>38.29</v>
      </c>
      <c r="I18" s="6"/>
    </row>
    <row r="19" spans="1:9" ht="12.75">
      <c r="A19">
        <v>18</v>
      </c>
      <c r="B19" s="6">
        <f>+B18</f>
        <v>38</v>
      </c>
      <c r="C19" s="6">
        <v>41</v>
      </c>
      <c r="D19" s="6">
        <v>165</v>
      </c>
      <c r="E19">
        <f>IF(D19=D18,"DUP","")</f>
      </c>
      <c r="F19" s="2">
        <f>B19+(C19/100)</f>
        <v>38.41</v>
      </c>
      <c r="I19" s="6"/>
    </row>
    <row r="20" spans="1:9" ht="12.75">
      <c r="A20">
        <v>19</v>
      </c>
      <c r="B20" s="6">
        <f>+B19</f>
        <v>38</v>
      </c>
      <c r="C20" s="6">
        <v>56</v>
      </c>
      <c r="D20" s="6">
        <v>81</v>
      </c>
      <c r="E20">
        <f>IF(D20=D19,"DUP","")</f>
      </c>
      <c r="F20" s="2">
        <f>B20+(C20/100)</f>
        <v>38.56</v>
      </c>
      <c r="I20" s="6"/>
    </row>
    <row r="21" spans="1:9" ht="12.75">
      <c r="A21">
        <v>20</v>
      </c>
      <c r="B21" s="6">
        <v>39</v>
      </c>
      <c r="C21" s="6">
        <v>3</v>
      </c>
      <c r="D21" s="6">
        <v>150</v>
      </c>
      <c r="E21">
        <f>IF(D21=D20,"DUP","")</f>
      </c>
      <c r="F21" s="2">
        <f>B21+(C21/100)</f>
        <v>39.03</v>
      </c>
      <c r="I21" s="6"/>
    </row>
    <row r="22" spans="1:9" ht="12.75">
      <c r="A22">
        <v>21</v>
      </c>
      <c r="B22" s="6">
        <f>+B21</f>
        <v>39</v>
      </c>
      <c r="C22" s="6">
        <v>12</v>
      </c>
      <c r="D22" s="6">
        <v>136</v>
      </c>
      <c r="E22">
        <f>IF(D22=D21,"DUP","")</f>
      </c>
      <c r="F22" s="2">
        <f>B22+(C22/100)</f>
        <v>39.12</v>
      </c>
      <c r="I22" s="6"/>
    </row>
    <row r="23" spans="1:9" ht="12.75">
      <c r="A23">
        <v>22</v>
      </c>
      <c r="B23" s="6">
        <f>+B22</f>
        <v>39</v>
      </c>
      <c r="C23" s="6">
        <v>34</v>
      </c>
      <c r="D23" s="6">
        <v>157</v>
      </c>
      <c r="E23">
        <f>IF(D23=D22,"DUP","")</f>
      </c>
      <c r="F23" s="2">
        <f>B23+(C23/100)</f>
        <v>39.34</v>
      </c>
      <c r="I23" s="6"/>
    </row>
    <row r="24" spans="1:9" ht="12.75">
      <c r="A24">
        <v>23</v>
      </c>
      <c r="B24" s="6">
        <f>+B23</f>
        <v>39</v>
      </c>
      <c r="C24" s="6">
        <v>50</v>
      </c>
      <c r="D24" s="6">
        <v>11</v>
      </c>
      <c r="E24">
        <f>IF(D24=D23,"DUP","")</f>
      </c>
      <c r="F24" s="2">
        <f>B24+(C24/100)</f>
        <v>39.5</v>
      </c>
      <c r="I24" s="6"/>
    </row>
    <row r="25" spans="1:9" ht="12.75">
      <c r="A25">
        <v>24</v>
      </c>
      <c r="B25" s="6">
        <f>+B24</f>
        <v>39</v>
      </c>
      <c r="C25" s="6">
        <v>56</v>
      </c>
      <c r="D25" s="6">
        <v>16</v>
      </c>
      <c r="E25">
        <f>IF(D25=D24,"DUP","")</f>
      </c>
      <c r="F25" s="2">
        <f>B25+(C25/100)</f>
        <v>39.56</v>
      </c>
      <c r="I25" s="6"/>
    </row>
    <row r="26" spans="1:9" ht="12.75">
      <c r="A26">
        <v>25</v>
      </c>
      <c r="B26" s="6">
        <v>40</v>
      </c>
      <c r="C26" s="6">
        <v>0</v>
      </c>
      <c r="D26" s="6">
        <v>103</v>
      </c>
      <c r="E26">
        <f>IF(D26=D25,"DUP","")</f>
      </c>
      <c r="F26" s="2">
        <f>B26+(C26/100)</f>
        <v>40</v>
      </c>
      <c r="I26" s="6"/>
    </row>
    <row r="27" spans="1:9" ht="12.75">
      <c r="A27">
        <v>26</v>
      </c>
      <c r="B27" s="6">
        <f>+B26</f>
        <v>40</v>
      </c>
      <c r="C27" s="6">
        <v>7</v>
      </c>
      <c r="D27" s="6">
        <v>55</v>
      </c>
      <c r="E27">
        <f>IF(D27=D26,"DUP","")</f>
      </c>
      <c r="F27" s="2">
        <f>B27+(C27/100)</f>
        <v>40.07</v>
      </c>
      <c r="I27" s="6"/>
    </row>
    <row r="28" spans="1:9" ht="12.75">
      <c r="A28">
        <v>27</v>
      </c>
      <c r="B28" s="6">
        <f>+B27</f>
        <v>40</v>
      </c>
      <c r="C28" s="6">
        <v>14</v>
      </c>
      <c r="D28" s="6">
        <v>101</v>
      </c>
      <c r="E28">
        <f>IF(D28=D27,"DUP","")</f>
      </c>
      <c r="F28" s="2">
        <f>B28+(C28/100)</f>
        <v>40.14</v>
      </c>
      <c r="I28" s="6"/>
    </row>
    <row r="29" spans="1:9" ht="12.75">
      <c r="A29">
        <v>28</v>
      </c>
      <c r="B29" s="6">
        <f>+B28</f>
        <v>40</v>
      </c>
      <c r="C29" s="6">
        <v>21</v>
      </c>
      <c r="D29" s="6">
        <v>160</v>
      </c>
      <c r="E29">
        <f>IF(D29=D28,"DUP","")</f>
      </c>
      <c r="F29" s="2">
        <f>B29+(C29/100)</f>
        <v>40.21</v>
      </c>
      <c r="I29" s="6"/>
    </row>
    <row r="30" spans="1:9" ht="12.75">
      <c r="A30">
        <v>29</v>
      </c>
      <c r="B30" s="6">
        <f>+B29</f>
        <v>40</v>
      </c>
      <c r="C30" s="6">
        <v>41</v>
      </c>
      <c r="D30" s="6">
        <v>69</v>
      </c>
      <c r="E30">
        <f>IF(D30=D29,"DUP","")</f>
      </c>
      <c r="F30" s="2">
        <f>B30+(C30/100)</f>
        <v>40.41</v>
      </c>
      <c r="I30" s="6"/>
    </row>
    <row r="31" spans="1:9" ht="12.75">
      <c r="A31">
        <v>30</v>
      </c>
      <c r="B31" s="6">
        <f>+B30</f>
        <v>40</v>
      </c>
      <c r="C31" s="6">
        <v>54</v>
      </c>
      <c r="D31" s="6">
        <v>189</v>
      </c>
      <c r="E31">
        <f>IF(D31=D30,"DUP","")</f>
      </c>
      <c r="F31" s="2">
        <f>B31+(C31/100)</f>
        <v>40.54</v>
      </c>
      <c r="I31" s="6"/>
    </row>
    <row r="32" spans="1:9" ht="12.75">
      <c r="A32">
        <v>31</v>
      </c>
      <c r="B32" s="6">
        <f>+B31</f>
        <v>40</v>
      </c>
      <c r="C32" s="6">
        <v>54</v>
      </c>
      <c r="D32" s="6">
        <v>171</v>
      </c>
      <c r="E32">
        <f>IF(D32=D31,"DUP","")</f>
      </c>
      <c r="F32" s="2">
        <f>B32+(C32/100)</f>
        <v>40.54</v>
      </c>
      <c r="I32" s="6"/>
    </row>
    <row r="33" spans="1:9" ht="12.75">
      <c r="A33">
        <v>32</v>
      </c>
      <c r="B33" s="6">
        <v>41</v>
      </c>
      <c r="C33" s="6">
        <v>7</v>
      </c>
      <c r="D33" s="6">
        <v>186</v>
      </c>
      <c r="E33">
        <f>IF(D33=D32,"DUP","")</f>
      </c>
      <c r="F33" s="2">
        <f>B33+(C33/100)</f>
        <v>41.07</v>
      </c>
      <c r="I33" s="6"/>
    </row>
    <row r="34" spans="1:9" ht="12.75">
      <c r="A34">
        <v>33</v>
      </c>
      <c r="B34" s="6">
        <f>+B33</f>
        <v>41</v>
      </c>
      <c r="C34" s="6">
        <v>10</v>
      </c>
      <c r="D34" s="6">
        <v>181</v>
      </c>
      <c r="E34">
        <f>IF(D34=D33,"DUP","")</f>
      </c>
      <c r="F34" s="2">
        <f>B34+(C34/100)</f>
        <v>41.1</v>
      </c>
      <c r="I34" s="6"/>
    </row>
    <row r="35" spans="1:9" ht="12.75">
      <c r="A35">
        <v>34</v>
      </c>
      <c r="B35" s="6">
        <f>+B34</f>
        <v>41</v>
      </c>
      <c r="C35" s="6">
        <v>25</v>
      </c>
      <c r="D35" s="6">
        <v>110</v>
      </c>
      <c r="E35">
        <f>IF(D35=D34,"DUP","")</f>
      </c>
      <c r="F35" s="2">
        <f>B35+(C35/100)</f>
        <v>41.25</v>
      </c>
      <c r="I35" s="6"/>
    </row>
    <row r="36" spans="1:9" ht="12.75">
      <c r="A36">
        <v>35</v>
      </c>
      <c r="B36" s="6">
        <f>+B35</f>
        <v>41</v>
      </c>
      <c r="C36" s="6">
        <v>27</v>
      </c>
      <c r="D36" s="6">
        <v>131</v>
      </c>
      <c r="E36">
        <f>IF(D36=D35,"DUP","")</f>
      </c>
      <c r="F36" s="2">
        <f>B36+(C36/100)</f>
        <v>41.27</v>
      </c>
      <c r="I36" s="6"/>
    </row>
    <row r="37" spans="1:9" ht="12.75">
      <c r="A37">
        <v>36</v>
      </c>
      <c r="B37" s="6">
        <f>+B36</f>
        <v>41</v>
      </c>
      <c r="C37" s="6">
        <v>29</v>
      </c>
      <c r="D37" s="6">
        <v>137</v>
      </c>
      <c r="E37">
        <f>IF(D37=D36,"DUP","")</f>
      </c>
      <c r="F37" s="2">
        <f>B37+(C37/100)</f>
        <v>41.29</v>
      </c>
      <c r="I37" s="6"/>
    </row>
    <row r="38" spans="1:9" ht="12.75">
      <c r="A38">
        <v>37</v>
      </c>
      <c r="B38" s="6">
        <f>+B37</f>
        <v>41</v>
      </c>
      <c r="C38" s="6">
        <v>33</v>
      </c>
      <c r="D38" s="6">
        <v>163</v>
      </c>
      <c r="E38">
        <f>IF(D38=D37,"DUP","")</f>
      </c>
      <c r="F38" s="2">
        <f>B38+(C38/100)</f>
        <v>41.33</v>
      </c>
      <c r="I38" s="6"/>
    </row>
    <row r="39" spans="1:9" ht="12.75">
      <c r="A39">
        <v>38</v>
      </c>
      <c r="B39" s="6">
        <f>+B38</f>
        <v>41</v>
      </c>
      <c r="C39" s="6">
        <v>49</v>
      </c>
      <c r="D39" s="6">
        <v>190</v>
      </c>
      <c r="E39">
        <f>IF(D39=D38,"DUP","")</f>
      </c>
      <c r="F39" s="2">
        <f>B39+(C39/100)</f>
        <v>41.49</v>
      </c>
      <c r="I39" s="6"/>
    </row>
    <row r="40" spans="1:9" ht="12.75">
      <c r="A40">
        <v>39</v>
      </c>
      <c r="B40" s="6">
        <v>42</v>
      </c>
      <c r="C40" s="6">
        <v>4</v>
      </c>
      <c r="D40" s="6">
        <v>166</v>
      </c>
      <c r="E40">
        <f>IF(D40=D39,"DUP","")</f>
      </c>
      <c r="F40" s="2">
        <f>B40+(C40/100)</f>
        <v>42.04</v>
      </c>
      <c r="I40" s="6"/>
    </row>
    <row r="41" spans="1:9" ht="12.75">
      <c r="A41">
        <v>40</v>
      </c>
      <c r="B41" s="6">
        <f>+B40</f>
        <v>42</v>
      </c>
      <c r="C41" s="6">
        <v>8</v>
      </c>
      <c r="D41" s="6">
        <v>60</v>
      </c>
      <c r="E41">
        <f>IF(D41=D40,"DUP","")</f>
      </c>
      <c r="F41" s="2">
        <f>B41+(C41/100)</f>
        <v>42.08</v>
      </c>
      <c r="I41" s="6"/>
    </row>
    <row r="42" spans="1:9" ht="12.75">
      <c r="A42">
        <v>41</v>
      </c>
      <c r="B42" s="6">
        <f>+B41</f>
        <v>42</v>
      </c>
      <c r="C42" s="6">
        <v>11</v>
      </c>
      <c r="D42" s="6">
        <v>126</v>
      </c>
      <c r="E42">
        <f>IF(D42=D41,"DUP","")</f>
      </c>
      <c r="F42" s="2">
        <f>B42+(C42/100)</f>
        <v>42.11</v>
      </c>
      <c r="I42" s="6"/>
    </row>
    <row r="43" spans="1:9" ht="12.75">
      <c r="A43">
        <v>42</v>
      </c>
      <c r="B43" s="6">
        <f>+B42</f>
        <v>42</v>
      </c>
      <c r="C43" s="6">
        <v>13</v>
      </c>
      <c r="D43" s="6">
        <v>41</v>
      </c>
      <c r="E43">
        <f>IF(D43=D42,"DUP","")</f>
      </c>
      <c r="F43" s="2">
        <f>B43+(C43/100)</f>
        <v>42.13</v>
      </c>
      <c r="I43" s="6"/>
    </row>
    <row r="44" spans="1:9" ht="12.75">
      <c r="A44">
        <v>43</v>
      </c>
      <c r="B44" s="6">
        <f>+B43</f>
        <v>42</v>
      </c>
      <c r="C44" s="6">
        <v>15</v>
      </c>
      <c r="D44" s="6">
        <v>156</v>
      </c>
      <c r="E44">
        <f>IF(D44=D43,"DUP","")</f>
      </c>
      <c r="F44" s="2">
        <f>B44+(C44/100)</f>
        <v>42.15</v>
      </c>
      <c r="I44" s="6"/>
    </row>
    <row r="45" spans="1:9" ht="12.75">
      <c r="A45">
        <v>44</v>
      </c>
      <c r="B45" s="6">
        <f>+B44</f>
        <v>42</v>
      </c>
      <c r="C45" s="6">
        <v>33</v>
      </c>
      <c r="D45" s="6">
        <v>130</v>
      </c>
      <c r="E45">
        <f>IF(D45=D44,"DUP","")</f>
      </c>
      <c r="F45" s="2">
        <f>B45+(C45/100)</f>
        <v>42.33</v>
      </c>
      <c r="I45" s="6"/>
    </row>
    <row r="46" spans="1:9" ht="12.75">
      <c r="A46">
        <v>45</v>
      </c>
      <c r="B46" s="6">
        <f>+B45</f>
        <v>42</v>
      </c>
      <c r="C46" s="6">
        <v>42</v>
      </c>
      <c r="D46" s="6">
        <v>34</v>
      </c>
      <c r="E46">
        <f>IF(D46=D45,"DUP","")</f>
      </c>
      <c r="F46" s="2">
        <f>B46+(C46/100)</f>
        <v>42.42</v>
      </c>
      <c r="I46" s="6"/>
    </row>
    <row r="47" spans="1:9" ht="12.75">
      <c r="A47">
        <v>46</v>
      </c>
      <c r="B47" s="6">
        <f>+B46</f>
        <v>42</v>
      </c>
      <c r="C47" s="6">
        <v>46</v>
      </c>
      <c r="D47" s="6">
        <v>191</v>
      </c>
      <c r="E47">
        <f>IF(D47=D46,"DUP","")</f>
      </c>
      <c r="F47" s="2">
        <f>B47+(C47/100)</f>
        <v>42.46</v>
      </c>
      <c r="I47" s="6"/>
    </row>
    <row r="48" spans="1:9" ht="12.75">
      <c r="A48">
        <v>47</v>
      </c>
      <c r="B48" s="6">
        <v>43</v>
      </c>
      <c r="C48" s="6">
        <v>0</v>
      </c>
      <c r="D48" s="6">
        <v>132</v>
      </c>
      <c r="E48">
        <f>IF(D48=D47,"DUP","")</f>
      </c>
      <c r="F48" s="2">
        <f>B48+(C48/100)</f>
        <v>43</v>
      </c>
      <c r="I48" s="6"/>
    </row>
    <row r="49" spans="1:9" ht="12.75">
      <c r="A49">
        <v>48</v>
      </c>
      <c r="B49" s="6">
        <f>+B48</f>
        <v>43</v>
      </c>
      <c r="C49" s="6">
        <v>13</v>
      </c>
      <c r="D49" s="6">
        <v>66</v>
      </c>
      <c r="E49">
        <f>IF(D49=D48,"DUP","")</f>
      </c>
      <c r="F49" s="2">
        <f>B49+(C49/100)</f>
        <v>43.13</v>
      </c>
      <c r="I49" s="6"/>
    </row>
    <row r="50" spans="1:9" ht="12.75">
      <c r="A50">
        <v>49</v>
      </c>
      <c r="B50" s="6">
        <f>+B49</f>
        <v>43</v>
      </c>
      <c r="C50" s="6">
        <v>15</v>
      </c>
      <c r="D50" s="6">
        <v>104</v>
      </c>
      <c r="E50">
        <f>IF(D50=D49,"DUP","")</f>
      </c>
      <c r="F50" s="2">
        <f>B50+(C50/100)</f>
        <v>43.15</v>
      </c>
      <c r="I50" s="6"/>
    </row>
    <row r="51" spans="1:9" ht="12.75">
      <c r="A51">
        <v>50</v>
      </c>
      <c r="B51" s="6">
        <f>+B50</f>
        <v>43</v>
      </c>
      <c r="C51" s="6">
        <v>16</v>
      </c>
      <c r="D51" s="6">
        <v>47</v>
      </c>
      <c r="E51">
        <f>IF(D51=D50,"DUP","")</f>
      </c>
      <c r="F51" s="2">
        <f>B51+(C51/100)</f>
        <v>43.16</v>
      </c>
      <c r="I51" s="6"/>
    </row>
    <row r="52" spans="1:9" ht="12.75">
      <c r="A52">
        <v>51</v>
      </c>
      <c r="B52" s="6">
        <f>+B51</f>
        <v>43</v>
      </c>
      <c r="C52" s="6">
        <v>22</v>
      </c>
      <c r="D52" s="6">
        <v>151</v>
      </c>
      <c r="E52">
        <f>IF(D52=D51,"DUP","")</f>
      </c>
      <c r="F52" s="2">
        <f>B52+(C52/100)</f>
        <v>43.22</v>
      </c>
      <c r="I52" s="6"/>
    </row>
    <row r="53" spans="1:9" ht="12.75">
      <c r="A53">
        <v>52</v>
      </c>
      <c r="B53" s="6">
        <f>+B52</f>
        <v>43</v>
      </c>
      <c r="C53" s="6">
        <v>25</v>
      </c>
      <c r="D53" s="6">
        <v>96</v>
      </c>
      <c r="E53">
        <f>IF(D53=D52,"DUP","")</f>
      </c>
      <c r="F53" s="2">
        <f>B53+(C53/100)</f>
        <v>43.25</v>
      </c>
      <c r="I53" s="6"/>
    </row>
    <row r="54" spans="1:9" ht="12.75">
      <c r="A54">
        <v>53</v>
      </c>
      <c r="B54" s="6">
        <f>+B53</f>
        <v>43</v>
      </c>
      <c r="C54" s="6">
        <v>33</v>
      </c>
      <c r="D54" s="6">
        <v>117</v>
      </c>
      <c r="E54">
        <f>IF(D54=D53,"DUP","")</f>
      </c>
      <c r="F54" s="2">
        <f>B54+(C54/100)</f>
        <v>43.33</v>
      </c>
      <c r="I54" s="6"/>
    </row>
    <row r="55" spans="1:9" ht="12.75">
      <c r="A55">
        <v>54</v>
      </c>
      <c r="B55" s="6">
        <f>+B54</f>
        <v>43</v>
      </c>
      <c r="C55" s="6">
        <v>45</v>
      </c>
      <c r="D55" s="6">
        <v>29</v>
      </c>
      <c r="E55">
        <f>IF(D55=D54,"DUP","")</f>
      </c>
      <c r="F55" s="2">
        <f>B55+(C55/100)</f>
        <v>43.45</v>
      </c>
      <c r="I55" s="6"/>
    </row>
    <row r="56" spans="1:9" ht="12.75">
      <c r="A56">
        <v>55</v>
      </c>
      <c r="B56" s="6">
        <f>+B55</f>
        <v>43</v>
      </c>
      <c r="C56" s="6">
        <v>50</v>
      </c>
      <c r="D56" s="6">
        <v>158</v>
      </c>
      <c r="E56">
        <f>IF(D56=D55,"DUP","")</f>
      </c>
      <c r="F56" s="2">
        <f>B56+(C56/100)</f>
        <v>43.5</v>
      </c>
      <c r="I56" s="6"/>
    </row>
    <row r="57" spans="1:9" ht="12.75">
      <c r="A57">
        <v>56</v>
      </c>
      <c r="B57" s="6">
        <v>44</v>
      </c>
      <c r="C57" s="6">
        <v>1</v>
      </c>
      <c r="D57" s="6">
        <v>193</v>
      </c>
      <c r="E57">
        <f>IF(D57=D56,"DUP","")</f>
      </c>
      <c r="F57" s="2">
        <f>B57+(C57/100)</f>
        <v>44.01</v>
      </c>
      <c r="I57" s="6"/>
    </row>
    <row r="58" spans="1:9" ht="12.75">
      <c r="A58">
        <v>57</v>
      </c>
      <c r="B58" s="6">
        <f>+B57</f>
        <v>44</v>
      </c>
      <c r="C58" s="6">
        <v>6</v>
      </c>
      <c r="D58" s="6">
        <v>95</v>
      </c>
      <c r="E58">
        <f>IF(D58=D57,"DUP","")</f>
      </c>
      <c r="F58" s="2">
        <f>B58+(C58/100)</f>
        <v>44.06</v>
      </c>
      <c r="I58" s="6"/>
    </row>
    <row r="59" spans="1:9" ht="12.75">
      <c r="A59">
        <v>58</v>
      </c>
      <c r="B59" s="6">
        <f>+B58</f>
        <v>44</v>
      </c>
      <c r="C59" s="6">
        <v>17</v>
      </c>
      <c r="D59" s="6">
        <v>133</v>
      </c>
      <c r="E59">
        <f>IF(D59=D58,"DUP","")</f>
      </c>
      <c r="F59" s="2">
        <f>B59+(C59/100)</f>
        <v>44.17</v>
      </c>
      <c r="I59" s="6"/>
    </row>
    <row r="60" spans="1:9" ht="12.75">
      <c r="A60">
        <v>59</v>
      </c>
      <c r="B60" s="6">
        <f>+B59</f>
        <v>44</v>
      </c>
      <c r="C60" s="6">
        <v>24</v>
      </c>
      <c r="D60" s="6">
        <v>125</v>
      </c>
      <c r="E60">
        <f>IF(D60=D59,"DUP","")</f>
      </c>
      <c r="F60" s="2">
        <f>B60+(C60/100)</f>
        <v>44.24</v>
      </c>
      <c r="I60" s="6"/>
    </row>
    <row r="61" spans="1:9" ht="12.75">
      <c r="A61">
        <v>60</v>
      </c>
      <c r="B61" s="6">
        <f>+B60</f>
        <v>44</v>
      </c>
      <c r="C61" s="6">
        <v>35</v>
      </c>
      <c r="D61" s="6">
        <v>176</v>
      </c>
      <c r="E61">
        <f>IF(D61=D60,"DUP","")</f>
      </c>
      <c r="F61" s="2">
        <f>B61+(C61/100)</f>
        <v>44.35</v>
      </c>
      <c r="I61" s="6"/>
    </row>
    <row r="62" spans="1:9" ht="12.75">
      <c r="A62">
        <v>61</v>
      </c>
      <c r="B62" s="6">
        <f>+B61</f>
        <v>44</v>
      </c>
      <c r="C62" s="6">
        <v>40</v>
      </c>
      <c r="D62" s="6">
        <v>111</v>
      </c>
      <c r="E62">
        <f>IF(D62=D61,"DUP","")</f>
      </c>
      <c r="F62" s="2">
        <f>B62+(C62/100)</f>
        <v>44.4</v>
      </c>
      <c r="I62" s="6"/>
    </row>
    <row r="63" spans="1:9" ht="12.75">
      <c r="A63">
        <v>62</v>
      </c>
      <c r="B63" s="6">
        <f>+B62</f>
        <v>44</v>
      </c>
      <c r="C63" s="6">
        <v>44</v>
      </c>
      <c r="D63" s="6">
        <v>49</v>
      </c>
      <c r="E63">
        <f>IF(D63=D62,"DUP","")</f>
      </c>
      <c r="F63" s="2">
        <f>B63+(C63/100)</f>
        <v>44.44</v>
      </c>
      <c r="I63" s="6"/>
    </row>
    <row r="64" spans="1:9" ht="12.75">
      <c r="A64">
        <v>63</v>
      </c>
      <c r="B64" s="6">
        <f>+B63</f>
        <v>44</v>
      </c>
      <c r="C64" s="6">
        <v>45</v>
      </c>
      <c r="D64" s="6">
        <v>147</v>
      </c>
      <c r="E64">
        <f>IF(D64=D63,"DUP","")</f>
      </c>
      <c r="F64" s="2">
        <f>B64+(C64/100)</f>
        <v>44.45</v>
      </c>
      <c r="I64" s="6"/>
    </row>
    <row r="65" spans="1:9" ht="12.75">
      <c r="A65">
        <v>64</v>
      </c>
      <c r="B65" s="6">
        <f>+B64</f>
        <v>44</v>
      </c>
      <c r="C65" s="6">
        <v>54</v>
      </c>
      <c r="D65" s="6">
        <v>97</v>
      </c>
      <c r="E65">
        <f>IF(D65=D64,"DUP","")</f>
      </c>
      <c r="F65" s="2">
        <f>B65+(C65/100)</f>
        <v>44.54</v>
      </c>
      <c r="I65" s="6"/>
    </row>
    <row r="66" spans="1:9" ht="12.75">
      <c r="A66">
        <v>65</v>
      </c>
      <c r="B66" s="6">
        <v>45</v>
      </c>
      <c r="C66" s="6">
        <v>5</v>
      </c>
      <c r="D66" s="6">
        <v>87</v>
      </c>
      <c r="E66">
        <f>IF(D66=D65,"DUP","")</f>
      </c>
      <c r="F66" s="2">
        <f>B66+(C66/100)</f>
        <v>45.05</v>
      </c>
      <c r="I66" s="6"/>
    </row>
    <row r="67" spans="1:9" ht="12.75">
      <c r="A67">
        <v>66</v>
      </c>
      <c r="B67" s="6">
        <f>+B66</f>
        <v>45</v>
      </c>
      <c r="C67" s="6">
        <v>10</v>
      </c>
      <c r="D67" s="6">
        <v>100</v>
      </c>
      <c r="E67">
        <f>IF(D67=D66,"DUP","")</f>
      </c>
      <c r="F67" s="2">
        <f>B67+(C67/100)</f>
        <v>45.1</v>
      </c>
      <c r="I67" s="6"/>
    </row>
    <row r="68" spans="1:9" ht="12.75">
      <c r="A68">
        <v>67</v>
      </c>
      <c r="B68" s="6">
        <f>+B67</f>
        <v>45</v>
      </c>
      <c r="C68" s="6">
        <v>24</v>
      </c>
      <c r="D68" s="6">
        <v>152</v>
      </c>
      <c r="E68">
        <f>IF(D68=D67,"DUP","")</f>
      </c>
      <c r="F68" s="2">
        <f>B68+(C68/100)</f>
        <v>45.24</v>
      </c>
      <c r="I68" s="6"/>
    </row>
    <row r="69" spans="1:9" ht="12.75">
      <c r="A69">
        <v>68</v>
      </c>
      <c r="B69" s="6">
        <f>+B68</f>
        <v>45</v>
      </c>
      <c r="C69" s="6">
        <v>31</v>
      </c>
      <c r="D69" s="6">
        <v>188</v>
      </c>
      <c r="E69">
        <f>IF(D69=D68,"DUP","")</f>
      </c>
      <c r="F69" s="2">
        <f>B69+(C69/100)</f>
        <v>45.31</v>
      </c>
      <c r="I69" s="6"/>
    </row>
    <row r="70" spans="1:9" ht="12.75">
      <c r="A70">
        <v>69</v>
      </c>
      <c r="B70" s="6">
        <f>+B69</f>
        <v>45</v>
      </c>
      <c r="C70" s="6">
        <v>35</v>
      </c>
      <c r="D70" s="6">
        <v>175</v>
      </c>
      <c r="E70">
        <f>IF(D70=D69,"DUP","")</f>
      </c>
      <c r="F70" s="2">
        <f>B70+(C70/100)</f>
        <v>45.35</v>
      </c>
      <c r="I70" s="6"/>
    </row>
    <row r="71" spans="1:9" ht="12.75">
      <c r="A71">
        <v>70</v>
      </c>
      <c r="B71" s="6">
        <f>+B70</f>
        <v>45</v>
      </c>
      <c r="C71" s="6">
        <v>53</v>
      </c>
      <c r="D71" s="6">
        <v>1</v>
      </c>
      <c r="E71">
        <f>IF(D71=D70,"DUP","")</f>
      </c>
      <c r="F71" s="2">
        <f>B71+(C71/100)</f>
        <v>45.53</v>
      </c>
      <c r="I71" s="6"/>
    </row>
    <row r="72" spans="1:9" ht="12.75">
      <c r="A72">
        <v>71</v>
      </c>
      <c r="B72" s="6">
        <v>46</v>
      </c>
      <c r="C72" s="6">
        <v>1</v>
      </c>
      <c r="D72" s="6">
        <v>114</v>
      </c>
      <c r="E72">
        <f>IF(D72=D71,"DUP","")</f>
      </c>
      <c r="F72" s="2">
        <f>B72+(C72/100)</f>
        <v>46.01</v>
      </c>
      <c r="I72" s="6"/>
    </row>
    <row r="73" spans="1:9" ht="12.75">
      <c r="A73">
        <v>72</v>
      </c>
      <c r="B73" s="6">
        <f>+B72</f>
        <v>46</v>
      </c>
      <c r="C73" s="6">
        <v>2</v>
      </c>
      <c r="D73" s="6">
        <v>62</v>
      </c>
      <c r="E73">
        <f>IF(D73=D72,"DUP","")</f>
      </c>
      <c r="F73" s="2">
        <f>B73+(C73/100)</f>
        <v>46.02</v>
      </c>
      <c r="I73" s="6"/>
    </row>
    <row r="74" spans="1:9" ht="12.75">
      <c r="A74">
        <v>73</v>
      </c>
      <c r="B74" s="6">
        <f>+B73</f>
        <v>46</v>
      </c>
      <c r="C74" s="6">
        <v>9</v>
      </c>
      <c r="D74" s="6">
        <v>38</v>
      </c>
      <c r="E74">
        <f>IF(D74=D73,"DUP","")</f>
      </c>
      <c r="F74" s="2">
        <f>B74+(C74/100)</f>
        <v>46.09</v>
      </c>
      <c r="I74" s="6"/>
    </row>
    <row r="75" spans="1:9" ht="12.75">
      <c r="A75">
        <v>74</v>
      </c>
      <c r="B75" s="6">
        <f>+B74</f>
        <v>46</v>
      </c>
      <c r="C75" s="6">
        <v>13</v>
      </c>
      <c r="D75" s="6">
        <v>53</v>
      </c>
      <c r="E75">
        <f>IF(D75=D74,"DUP","")</f>
      </c>
      <c r="F75" s="2">
        <f>B75+(C75/100)</f>
        <v>46.13</v>
      </c>
      <c r="I75" s="6"/>
    </row>
    <row r="76" spans="1:9" ht="12.75">
      <c r="A76">
        <v>75</v>
      </c>
      <c r="B76" s="6">
        <f>+B75</f>
        <v>46</v>
      </c>
      <c r="C76" s="6">
        <v>14</v>
      </c>
      <c r="D76" s="6">
        <v>73</v>
      </c>
      <c r="E76">
        <f>IF(D76=D75,"DUP","")</f>
      </c>
      <c r="F76" s="2">
        <f>B76+(C76/100)</f>
        <v>46.14</v>
      </c>
      <c r="I76" s="6"/>
    </row>
    <row r="77" spans="1:9" ht="12.75">
      <c r="A77">
        <v>76</v>
      </c>
      <c r="B77" s="6">
        <f>+B76</f>
        <v>46</v>
      </c>
      <c r="C77" s="6">
        <v>14</v>
      </c>
      <c r="D77" s="6">
        <v>135</v>
      </c>
      <c r="E77">
        <f>IF(D77=D76,"DUP","")</f>
      </c>
      <c r="F77" s="2">
        <f>B77+(C77/100)</f>
        <v>46.14</v>
      </c>
      <c r="I77" s="6"/>
    </row>
    <row r="78" spans="1:9" ht="12.75">
      <c r="A78">
        <v>77</v>
      </c>
      <c r="B78" s="6">
        <f>+B77</f>
        <v>46</v>
      </c>
      <c r="C78" s="6">
        <v>30</v>
      </c>
      <c r="D78" s="6">
        <v>129</v>
      </c>
      <c r="E78">
        <f>IF(D78=D77,"DUP","")</f>
      </c>
      <c r="F78" s="2">
        <f>B78+(C78/100)</f>
        <v>46.3</v>
      </c>
      <c r="I78" s="6"/>
    </row>
    <row r="79" spans="1:9" ht="12.75">
      <c r="A79">
        <v>78</v>
      </c>
      <c r="B79" s="6">
        <f>+B78</f>
        <v>46</v>
      </c>
      <c r="C79" s="6">
        <v>32</v>
      </c>
      <c r="D79" s="6">
        <v>33</v>
      </c>
      <c r="E79">
        <f>IF(D79=D78,"DUP","")</f>
      </c>
      <c r="F79" s="2">
        <f>B79+(C79/100)</f>
        <v>46.32</v>
      </c>
      <c r="I79" s="6"/>
    </row>
    <row r="80" spans="1:9" ht="12.75">
      <c r="A80">
        <v>79</v>
      </c>
      <c r="B80" s="6">
        <f>+B79</f>
        <v>46</v>
      </c>
      <c r="C80" s="6">
        <v>33</v>
      </c>
      <c r="D80" s="6">
        <v>50</v>
      </c>
      <c r="E80">
        <f>IF(D80=D79,"DUP","")</f>
      </c>
      <c r="F80" s="2">
        <f>B80+(C80/100)</f>
        <v>46.33</v>
      </c>
      <c r="I80" s="6"/>
    </row>
    <row r="81" spans="1:9" ht="12.75">
      <c r="A81">
        <v>80</v>
      </c>
      <c r="B81" s="6">
        <f>+B80</f>
        <v>46</v>
      </c>
      <c r="C81" s="6">
        <v>40</v>
      </c>
      <c r="D81" s="6">
        <v>179</v>
      </c>
      <c r="E81">
        <f>IF(D81=D80,"DUP","")</f>
      </c>
      <c r="F81" s="2">
        <f>B81+(C81/100)</f>
        <v>46.4</v>
      </c>
      <c r="I81" s="6"/>
    </row>
    <row r="82" spans="1:9" ht="12.75">
      <c r="A82">
        <v>81</v>
      </c>
      <c r="B82" s="6">
        <f>+B81</f>
        <v>46</v>
      </c>
      <c r="C82" s="6">
        <v>50</v>
      </c>
      <c r="D82" s="6">
        <v>115</v>
      </c>
      <c r="E82">
        <f>IF(D82=D81,"DUP","")</f>
      </c>
      <c r="F82" s="2">
        <f>B82+(C82/100)</f>
        <v>46.5</v>
      </c>
      <c r="I82" s="6"/>
    </row>
    <row r="83" spans="1:9" ht="12.75">
      <c r="A83">
        <v>82</v>
      </c>
      <c r="B83" s="6">
        <f>+B82</f>
        <v>46</v>
      </c>
      <c r="C83" s="6">
        <v>57</v>
      </c>
      <c r="D83" s="6">
        <v>70</v>
      </c>
      <c r="E83">
        <f>IF(D83=D82,"DUP","")</f>
      </c>
      <c r="F83" s="2">
        <f>B83+(C83/100)</f>
        <v>46.57</v>
      </c>
      <c r="I83" s="6"/>
    </row>
    <row r="84" spans="1:9" ht="12.75">
      <c r="A84">
        <v>83</v>
      </c>
      <c r="B84" s="6">
        <f>+B83</f>
        <v>46</v>
      </c>
      <c r="C84" s="6">
        <v>58</v>
      </c>
      <c r="D84" s="6">
        <v>180</v>
      </c>
      <c r="E84">
        <f>IF(D84=D83,"DUP","")</f>
      </c>
      <c r="F84" s="2">
        <f>B84+(C84/100)</f>
        <v>46.58</v>
      </c>
      <c r="I84" s="6"/>
    </row>
    <row r="85" spans="1:9" ht="12.75">
      <c r="A85">
        <v>84</v>
      </c>
      <c r="B85" s="6">
        <v>47</v>
      </c>
      <c r="C85" s="6">
        <v>0</v>
      </c>
      <c r="D85" s="6">
        <v>162</v>
      </c>
      <c r="E85">
        <f>IF(D85=D84,"DUP","")</f>
      </c>
      <c r="F85" s="2">
        <f>B85+(C85/100)</f>
        <v>47</v>
      </c>
      <c r="I85" s="6"/>
    </row>
    <row r="86" spans="1:9" ht="12.75">
      <c r="A86">
        <v>85</v>
      </c>
      <c r="B86" s="6">
        <f>+B85</f>
        <v>47</v>
      </c>
      <c r="C86" s="6">
        <v>8</v>
      </c>
      <c r="D86" s="6">
        <v>83</v>
      </c>
      <c r="E86">
        <f>IF(D86=D85,"DUP","")</f>
      </c>
      <c r="F86" s="2">
        <f>B86+(C86/100)</f>
        <v>47.08</v>
      </c>
      <c r="I86" s="6"/>
    </row>
    <row r="87" spans="1:9" ht="12.75">
      <c r="A87">
        <v>86</v>
      </c>
      <c r="B87" s="6">
        <f>+B86</f>
        <v>47</v>
      </c>
      <c r="C87" s="6">
        <v>22</v>
      </c>
      <c r="D87" s="6">
        <v>88</v>
      </c>
      <c r="E87">
        <f>IF(D87=D86,"DUP","")</f>
      </c>
      <c r="F87" s="2">
        <f>B87+(C87/100)</f>
        <v>47.22</v>
      </c>
      <c r="I87" s="6"/>
    </row>
    <row r="88" spans="1:9" ht="12.75">
      <c r="A88">
        <v>87</v>
      </c>
      <c r="B88" s="6">
        <f>+B87</f>
        <v>47</v>
      </c>
      <c r="C88" s="6">
        <v>28</v>
      </c>
      <c r="D88" s="6">
        <v>140</v>
      </c>
      <c r="E88">
        <f>IF(D88=D87,"DUP","")</f>
      </c>
      <c r="F88" s="2">
        <f>B88+(C88/100)</f>
        <v>47.28</v>
      </c>
      <c r="I88" s="6"/>
    </row>
    <row r="89" spans="1:9" ht="12.75">
      <c r="A89">
        <v>88</v>
      </c>
      <c r="B89" s="6">
        <f>+B88</f>
        <v>47</v>
      </c>
      <c r="C89" s="6">
        <v>34</v>
      </c>
      <c r="D89" s="6">
        <v>82</v>
      </c>
      <c r="E89">
        <f>IF(D89=D88,"DUP","")</f>
      </c>
      <c r="F89" s="2">
        <f>B89+(C89/100)</f>
        <v>47.34</v>
      </c>
      <c r="I89" s="6"/>
    </row>
    <row r="90" spans="1:9" ht="12.75">
      <c r="A90">
        <v>89</v>
      </c>
      <c r="B90" s="6">
        <f>+B89</f>
        <v>47</v>
      </c>
      <c r="C90" s="6">
        <v>52</v>
      </c>
      <c r="D90" s="6">
        <v>168</v>
      </c>
      <c r="E90">
        <f>IF(D90=D89,"DUP","")</f>
      </c>
      <c r="F90" s="2">
        <f>B90+(C90/100)</f>
        <v>47.52</v>
      </c>
      <c r="I90" s="6"/>
    </row>
    <row r="91" spans="1:9" ht="12.75">
      <c r="A91">
        <v>90</v>
      </c>
      <c r="B91" s="6">
        <f>+B90</f>
        <v>47</v>
      </c>
      <c r="C91" s="6">
        <v>59</v>
      </c>
      <c r="D91" s="6">
        <v>18</v>
      </c>
      <c r="E91">
        <f>IF(D91=D90,"DUP","")</f>
      </c>
      <c r="F91" s="2">
        <f>B91+(C91/100)</f>
        <v>47.59</v>
      </c>
      <c r="I91" s="6"/>
    </row>
    <row r="92" spans="1:9" ht="12.75">
      <c r="A92">
        <v>91</v>
      </c>
      <c r="B92" s="6">
        <v>48</v>
      </c>
      <c r="C92" s="6">
        <v>7</v>
      </c>
      <c r="D92" s="6">
        <v>138</v>
      </c>
      <c r="E92">
        <f>IF(D92=D91,"DUP","")</f>
      </c>
      <c r="F92" s="2">
        <f>B92+(C92/100)</f>
        <v>48.07</v>
      </c>
      <c r="I92" s="6"/>
    </row>
    <row r="93" spans="1:9" ht="12.75">
      <c r="A93">
        <v>92</v>
      </c>
      <c r="B93" s="6">
        <f>+B92</f>
        <v>48</v>
      </c>
      <c r="C93" s="6">
        <v>22</v>
      </c>
      <c r="D93" s="6">
        <v>119</v>
      </c>
      <c r="E93">
        <f>IF(D93=D92,"DUP","")</f>
      </c>
      <c r="F93" s="2">
        <f>B93+(C93/100)</f>
        <v>48.22</v>
      </c>
      <c r="I93" s="6"/>
    </row>
    <row r="94" spans="1:9" ht="12.75">
      <c r="A94">
        <v>93</v>
      </c>
      <c r="B94" s="6">
        <f>+B93</f>
        <v>48</v>
      </c>
      <c r="C94" s="6">
        <v>24</v>
      </c>
      <c r="D94" s="6">
        <v>139</v>
      </c>
      <c r="E94">
        <f>IF(D94=D93,"DUP","")</f>
      </c>
      <c r="F94" s="2">
        <f>B94+(C94/100)</f>
        <v>48.24</v>
      </c>
      <c r="I94" s="6"/>
    </row>
    <row r="95" spans="1:9" ht="12.75">
      <c r="A95">
        <v>94</v>
      </c>
      <c r="B95" s="6">
        <f>+B94</f>
        <v>48</v>
      </c>
      <c r="C95" s="6">
        <v>48</v>
      </c>
      <c r="D95" s="6">
        <v>142</v>
      </c>
      <c r="E95">
        <f>IF(D95=D94,"DUP","")</f>
      </c>
      <c r="F95" s="2">
        <f>B95+(C95/100)</f>
        <v>48.48</v>
      </c>
      <c r="I95" s="6"/>
    </row>
    <row r="96" spans="1:9" ht="12.75">
      <c r="A96">
        <v>95</v>
      </c>
      <c r="B96" s="6">
        <f>+B95</f>
        <v>48</v>
      </c>
      <c r="C96" s="6">
        <v>56</v>
      </c>
      <c r="D96" s="6">
        <v>75</v>
      </c>
      <c r="E96">
        <f>IF(D96=D95,"DUP","")</f>
      </c>
      <c r="F96" s="2">
        <f>B96+(C96/100)</f>
        <v>48.56</v>
      </c>
      <c r="I96" s="6"/>
    </row>
    <row r="97" spans="1:9" ht="12.75">
      <c r="A97">
        <v>96</v>
      </c>
      <c r="B97" s="6">
        <v>49</v>
      </c>
      <c r="C97" s="6">
        <v>6</v>
      </c>
      <c r="D97" s="6">
        <v>15</v>
      </c>
      <c r="E97">
        <f>IF(D97=D96,"DUP","")</f>
      </c>
      <c r="F97" s="2">
        <f>B97+(C97/100)</f>
        <v>49.06</v>
      </c>
      <c r="I97" s="6"/>
    </row>
    <row r="98" spans="1:9" ht="12.75">
      <c r="A98">
        <v>97</v>
      </c>
      <c r="B98" s="6">
        <f>+B97</f>
        <v>49</v>
      </c>
      <c r="C98" s="6">
        <v>14</v>
      </c>
      <c r="D98" s="6">
        <v>40</v>
      </c>
      <c r="E98">
        <f>IF(D98=D97,"DUP","")</f>
      </c>
      <c r="F98" s="2">
        <f>B98+(C98/100)</f>
        <v>49.14</v>
      </c>
      <c r="I98" s="6"/>
    </row>
    <row r="99" spans="1:9" ht="12.75">
      <c r="A99">
        <v>98</v>
      </c>
      <c r="B99" s="6">
        <f>+B98</f>
        <v>49</v>
      </c>
      <c r="C99" s="6">
        <v>24</v>
      </c>
      <c r="D99" s="6">
        <v>14</v>
      </c>
      <c r="E99">
        <f>IF(D99=D98,"DUP","")</f>
      </c>
      <c r="F99" s="2">
        <f>B99+(C99/100)</f>
        <v>49.24</v>
      </c>
      <c r="I99" s="6"/>
    </row>
    <row r="100" spans="1:9" ht="12.75">
      <c r="A100">
        <v>99</v>
      </c>
      <c r="B100" s="6">
        <f>+B99</f>
        <v>49</v>
      </c>
      <c r="C100" s="6">
        <v>39</v>
      </c>
      <c r="D100" s="6">
        <v>134</v>
      </c>
      <c r="E100">
        <f>IF(D100=D99,"DUP","")</f>
      </c>
      <c r="F100" s="2">
        <f>B100+(C100/100)</f>
        <v>49.39</v>
      </c>
      <c r="I100" s="6"/>
    </row>
    <row r="101" spans="1:9" ht="12.75">
      <c r="A101">
        <v>100</v>
      </c>
      <c r="B101" s="6">
        <f>+B100</f>
        <v>49</v>
      </c>
      <c r="C101" s="6">
        <v>47</v>
      </c>
      <c r="D101" s="6">
        <v>184</v>
      </c>
      <c r="E101">
        <f>IF(D101=D100,"DUP","")</f>
      </c>
      <c r="F101" s="2">
        <f>B101+(C101/100)</f>
        <v>49.47</v>
      </c>
      <c r="I101" s="6"/>
    </row>
    <row r="102" spans="1:9" ht="12.75">
      <c r="A102">
        <v>101</v>
      </c>
      <c r="B102" s="6">
        <f>+B101</f>
        <v>49</v>
      </c>
      <c r="C102" s="6">
        <v>53</v>
      </c>
      <c r="D102" s="6">
        <v>141</v>
      </c>
      <c r="E102">
        <f>IF(D102=D101,"DUP","")</f>
      </c>
      <c r="F102" s="2">
        <f>B102+(C102/100)</f>
        <v>49.53</v>
      </c>
      <c r="I102" s="6"/>
    </row>
    <row r="103" spans="1:9" ht="12.75">
      <c r="A103">
        <v>102</v>
      </c>
      <c r="B103" s="6">
        <f>+B102</f>
        <v>49</v>
      </c>
      <c r="C103" s="6">
        <v>57</v>
      </c>
      <c r="D103" s="6">
        <v>116</v>
      </c>
      <c r="E103">
        <f>IF(D103=D102,"DUP","")</f>
      </c>
      <c r="F103" s="2">
        <f>B103+(C103/100)</f>
        <v>49.57</v>
      </c>
      <c r="I103" s="6"/>
    </row>
    <row r="104" spans="1:9" ht="12.75">
      <c r="A104">
        <v>103</v>
      </c>
      <c r="B104" s="6">
        <v>50</v>
      </c>
      <c r="C104" s="6">
        <v>4</v>
      </c>
      <c r="D104" s="6">
        <v>102</v>
      </c>
      <c r="E104">
        <f>IF(D104=D103,"DUP","")</f>
      </c>
      <c r="F104" s="2">
        <f>B104+(C104/100)</f>
        <v>50.04</v>
      </c>
      <c r="I104" s="6"/>
    </row>
    <row r="105" spans="1:9" ht="12.75">
      <c r="A105">
        <v>104</v>
      </c>
      <c r="B105" s="6">
        <f>+B104</f>
        <v>50</v>
      </c>
      <c r="C105" s="6">
        <v>8</v>
      </c>
      <c r="D105" s="6">
        <v>118</v>
      </c>
      <c r="E105">
        <f>IF(D105=D104,"DUP","")</f>
      </c>
      <c r="F105" s="2">
        <f>B105+(C105/100)</f>
        <v>50.08</v>
      </c>
      <c r="I105" s="6"/>
    </row>
    <row r="106" spans="1:9" ht="12.75">
      <c r="A106">
        <v>105</v>
      </c>
      <c r="B106" s="6">
        <f>+B105</f>
        <v>50</v>
      </c>
      <c r="C106" s="6">
        <v>10</v>
      </c>
      <c r="D106" s="6">
        <v>144</v>
      </c>
      <c r="E106">
        <f>IF(D106=D105,"DUP","")</f>
      </c>
      <c r="F106" s="2">
        <f>B106+(C106/100)</f>
        <v>50.1</v>
      </c>
      <c r="I106" s="6"/>
    </row>
    <row r="107" spans="1:9" ht="12.75">
      <c r="A107">
        <v>106</v>
      </c>
      <c r="B107" s="6">
        <f>+B106</f>
        <v>50</v>
      </c>
      <c r="C107" s="6">
        <v>12</v>
      </c>
      <c r="D107" s="6">
        <v>89</v>
      </c>
      <c r="E107">
        <f>IF(D107=D106,"DUP","")</f>
      </c>
      <c r="F107" s="2">
        <f>B107+(C107/100)</f>
        <v>50.12</v>
      </c>
      <c r="I107" s="6"/>
    </row>
    <row r="108" spans="1:9" ht="12.75">
      <c r="A108">
        <v>107</v>
      </c>
      <c r="B108" s="6">
        <f>+B107</f>
        <v>50</v>
      </c>
      <c r="C108" s="6">
        <v>18</v>
      </c>
      <c r="D108" s="6">
        <v>164</v>
      </c>
      <c r="E108">
        <f>IF(D108=D107,"DUP","")</f>
      </c>
      <c r="F108" s="2">
        <f>B108+(C108/100)</f>
        <v>50.18</v>
      </c>
      <c r="I108" s="6"/>
    </row>
    <row r="109" spans="1:9" ht="12.75">
      <c r="A109">
        <v>108</v>
      </c>
      <c r="B109" s="6">
        <f>+B108</f>
        <v>50</v>
      </c>
      <c r="C109" s="6">
        <v>26</v>
      </c>
      <c r="D109" s="6">
        <v>35</v>
      </c>
      <c r="E109">
        <f>IF(D109=D108,"DUP","")</f>
      </c>
      <c r="F109" s="2">
        <f>B109+(C109/100)</f>
        <v>50.26</v>
      </c>
      <c r="I109" s="6"/>
    </row>
    <row r="110" spans="1:9" ht="12.75">
      <c r="A110">
        <v>109</v>
      </c>
      <c r="B110" s="6">
        <f>+B109</f>
        <v>50</v>
      </c>
      <c r="C110" s="6">
        <v>27</v>
      </c>
      <c r="D110" s="6">
        <v>57</v>
      </c>
      <c r="E110">
        <f>IF(D110=D109,"DUP","")</f>
      </c>
      <c r="F110" s="2">
        <f>B110+(C110/100)</f>
        <v>50.27</v>
      </c>
      <c r="I110" s="6"/>
    </row>
    <row r="111" spans="1:9" ht="12.75">
      <c r="A111">
        <v>110</v>
      </c>
      <c r="B111" s="6">
        <f>+B110</f>
        <v>50</v>
      </c>
      <c r="C111" s="6">
        <v>27</v>
      </c>
      <c r="D111" s="6">
        <v>192</v>
      </c>
      <c r="E111">
        <f>IF(D111=D110,"DUP","")</f>
      </c>
      <c r="F111" s="2">
        <f>B111+(C111/100)</f>
        <v>50.27</v>
      </c>
      <c r="I111" s="6"/>
    </row>
    <row r="112" spans="1:9" ht="12.75">
      <c r="A112">
        <v>111</v>
      </c>
      <c r="B112" s="6">
        <f>+B111</f>
        <v>50</v>
      </c>
      <c r="C112" s="6">
        <v>38</v>
      </c>
      <c r="D112" s="6">
        <v>161</v>
      </c>
      <c r="E112">
        <f>IF(D112=D111,"DUP","")</f>
      </c>
      <c r="F112" s="2">
        <f>B112+(C112/100)</f>
        <v>50.38</v>
      </c>
      <c r="I112" s="6"/>
    </row>
    <row r="113" spans="1:9" ht="12.75">
      <c r="A113">
        <v>112</v>
      </c>
      <c r="B113" s="6">
        <f>+B112</f>
        <v>50</v>
      </c>
      <c r="C113" s="6">
        <v>40</v>
      </c>
      <c r="D113" s="6">
        <v>68</v>
      </c>
      <c r="E113">
        <f>IF(D113=D112,"DUP","")</f>
      </c>
      <c r="F113" s="2">
        <f>B113+(C113/100)</f>
        <v>50.4</v>
      </c>
      <c r="I113" s="6"/>
    </row>
    <row r="114" spans="1:9" ht="12.75">
      <c r="A114">
        <v>113</v>
      </c>
      <c r="B114" s="6">
        <f>+B113</f>
        <v>50</v>
      </c>
      <c r="C114" s="6">
        <v>43</v>
      </c>
      <c r="D114" s="6">
        <v>26</v>
      </c>
      <c r="E114">
        <f>IF(D114=D113,"DUP","")</f>
      </c>
      <c r="F114" s="2">
        <f>B114+(C114/100)</f>
        <v>50.43</v>
      </c>
      <c r="I114" s="6"/>
    </row>
    <row r="115" spans="1:9" ht="12.75">
      <c r="A115">
        <v>114</v>
      </c>
      <c r="B115" s="6">
        <f>+B114</f>
        <v>50</v>
      </c>
      <c r="C115" s="6">
        <v>48</v>
      </c>
      <c r="D115" s="6">
        <v>61</v>
      </c>
      <c r="E115">
        <f>IF(D115=D114,"DUP","")</f>
      </c>
      <c r="F115" s="2">
        <f>B115+(C115/100)</f>
        <v>50.48</v>
      </c>
      <c r="I115" s="6"/>
    </row>
    <row r="116" spans="1:9" ht="12.75">
      <c r="A116">
        <v>115</v>
      </c>
      <c r="B116" s="6">
        <f>+B115</f>
        <v>50</v>
      </c>
      <c r="C116" s="6">
        <v>51</v>
      </c>
      <c r="D116" s="6">
        <v>169</v>
      </c>
      <c r="E116">
        <f>IF(D116=D115,"DUP","")</f>
      </c>
      <c r="F116" s="2">
        <f>B116+(C116/100)</f>
        <v>50.51</v>
      </c>
      <c r="I116" s="6"/>
    </row>
    <row r="117" spans="1:9" ht="12.75">
      <c r="A117">
        <v>116</v>
      </c>
      <c r="B117" s="6">
        <f>+B116</f>
        <v>50</v>
      </c>
      <c r="C117" s="6">
        <v>53</v>
      </c>
      <c r="D117" s="6">
        <v>45</v>
      </c>
      <c r="E117">
        <f>IF(D117=D116,"DUP","")</f>
      </c>
      <c r="F117" s="2">
        <f>B117+(C117/100)</f>
        <v>50.53</v>
      </c>
      <c r="I117" s="6"/>
    </row>
    <row r="118" spans="1:9" ht="12.75">
      <c r="A118">
        <v>117</v>
      </c>
      <c r="B118" s="6">
        <f>+B117</f>
        <v>50</v>
      </c>
      <c r="C118" s="6">
        <v>54</v>
      </c>
      <c r="D118" s="6">
        <v>32</v>
      </c>
      <c r="E118">
        <f>IF(D118=D117,"DUP","")</f>
      </c>
      <c r="F118" s="2">
        <f>B118+(C118/100)</f>
        <v>50.54</v>
      </c>
      <c r="I118" s="6"/>
    </row>
    <row r="119" spans="1:9" ht="12.75">
      <c r="A119">
        <v>118</v>
      </c>
      <c r="B119" s="6">
        <f>+B118</f>
        <v>50</v>
      </c>
      <c r="C119" s="6">
        <v>54</v>
      </c>
      <c r="D119" s="6">
        <v>43</v>
      </c>
      <c r="E119">
        <f>IF(D119=D118,"DUP","")</f>
      </c>
      <c r="F119" s="2">
        <f>B119+(C119/100)</f>
        <v>50.54</v>
      </c>
      <c r="I119" s="6"/>
    </row>
    <row r="120" spans="1:9" ht="12.75">
      <c r="A120">
        <v>119</v>
      </c>
      <c r="B120" s="6">
        <v>51</v>
      </c>
      <c r="C120" s="6">
        <v>3</v>
      </c>
      <c r="D120" s="6">
        <v>42</v>
      </c>
      <c r="E120">
        <f>IF(D120=D119,"DUP","")</f>
      </c>
      <c r="F120" s="2">
        <f>B120+(C120/100)</f>
        <v>51.03</v>
      </c>
      <c r="I120" s="6"/>
    </row>
    <row r="121" spans="1:9" ht="12.75">
      <c r="A121">
        <v>120</v>
      </c>
      <c r="B121" s="6">
        <f>+B120</f>
        <v>51</v>
      </c>
      <c r="C121" s="6">
        <v>7</v>
      </c>
      <c r="D121" s="6">
        <v>72</v>
      </c>
      <c r="E121">
        <f>IF(D121=D120,"DUP","")</f>
      </c>
      <c r="F121" s="2">
        <f>B121+(C121/100)</f>
        <v>51.07</v>
      </c>
      <c r="I121" s="6"/>
    </row>
    <row r="122" spans="1:9" ht="12.75">
      <c r="A122">
        <v>121</v>
      </c>
      <c r="B122" s="6">
        <f>+B121</f>
        <v>51</v>
      </c>
      <c r="C122" s="6">
        <v>9</v>
      </c>
      <c r="D122" s="6">
        <v>128</v>
      </c>
      <c r="E122">
        <f>IF(D122=D121,"DUP","")</f>
      </c>
      <c r="F122" s="2">
        <f>B122+(C122/100)</f>
        <v>51.09</v>
      </c>
      <c r="I122" s="6"/>
    </row>
    <row r="123" spans="1:9" ht="12.75">
      <c r="A123">
        <v>122</v>
      </c>
      <c r="B123" s="6">
        <f>+B122</f>
        <v>51</v>
      </c>
      <c r="C123" s="6">
        <v>10</v>
      </c>
      <c r="D123" s="6">
        <v>109</v>
      </c>
      <c r="E123">
        <f>IF(D123=D122,"DUP","")</f>
      </c>
      <c r="F123" s="2">
        <f>B123+(C123/100)</f>
        <v>51.1</v>
      </c>
      <c r="I123" s="6"/>
    </row>
    <row r="124" spans="1:9" ht="12.75">
      <c r="A124">
        <v>123</v>
      </c>
      <c r="B124" s="6">
        <f>+B123</f>
        <v>51</v>
      </c>
      <c r="C124" s="6">
        <v>28</v>
      </c>
      <c r="D124" s="6">
        <v>98</v>
      </c>
      <c r="E124">
        <f>IF(D124=D123,"DUP","")</f>
      </c>
      <c r="F124" s="2">
        <f>B124+(C124/100)</f>
        <v>51.28</v>
      </c>
      <c r="I124" s="6"/>
    </row>
    <row r="125" spans="1:9" ht="12.75">
      <c r="A125">
        <v>124</v>
      </c>
      <c r="B125" s="6">
        <f>+B124</f>
        <v>51</v>
      </c>
      <c r="C125" s="6">
        <v>35</v>
      </c>
      <c r="D125" s="6">
        <v>84</v>
      </c>
      <c r="E125">
        <f>IF(D125=D124,"DUP","")</f>
      </c>
      <c r="F125" s="2">
        <f>B125+(C125/100)</f>
        <v>51.35</v>
      </c>
      <c r="I125" s="6"/>
    </row>
    <row r="126" spans="1:9" ht="12.75">
      <c r="A126">
        <v>125</v>
      </c>
      <c r="B126" s="6">
        <f>+B125</f>
        <v>51</v>
      </c>
      <c r="C126" s="6">
        <v>45</v>
      </c>
      <c r="D126" s="6">
        <v>173</v>
      </c>
      <c r="E126">
        <f>IF(D126=D125,"DUP","")</f>
      </c>
      <c r="F126" s="2">
        <f>B126+(C126/100)</f>
        <v>51.45</v>
      </c>
      <c r="I126" s="6"/>
    </row>
    <row r="127" spans="1:9" ht="12.75">
      <c r="A127">
        <v>126</v>
      </c>
      <c r="B127" s="6">
        <f>+B126</f>
        <v>51</v>
      </c>
      <c r="C127" s="6">
        <v>45</v>
      </c>
      <c r="D127" s="6">
        <v>174</v>
      </c>
      <c r="E127">
        <f>IF(D127=D126,"DUP","")</f>
      </c>
      <c r="F127" s="2">
        <f>B127+(C127/100)</f>
        <v>51.45</v>
      </c>
      <c r="I127" s="6"/>
    </row>
    <row r="128" spans="1:9" ht="12.75">
      <c r="A128">
        <v>127</v>
      </c>
      <c r="B128" s="6">
        <f>+B127</f>
        <v>51</v>
      </c>
      <c r="C128" s="6">
        <v>50</v>
      </c>
      <c r="D128" s="6">
        <v>19</v>
      </c>
      <c r="E128">
        <f>IF(D128=D127,"DUP","")</f>
      </c>
      <c r="F128" s="2">
        <f>B128+(C128/100)</f>
        <v>51.5</v>
      </c>
      <c r="I128" s="6"/>
    </row>
    <row r="129" spans="1:9" ht="12.75">
      <c r="A129">
        <v>128</v>
      </c>
      <c r="B129" s="6">
        <f>+B128</f>
        <v>51</v>
      </c>
      <c r="C129" s="6">
        <v>51</v>
      </c>
      <c r="D129" s="6">
        <v>3</v>
      </c>
      <c r="E129">
        <f>IF(D129=D128,"DUP","")</f>
      </c>
      <c r="F129" s="2">
        <f>B129+(C129/100)</f>
        <v>51.51</v>
      </c>
      <c r="I129" s="6"/>
    </row>
    <row r="130" spans="1:9" ht="12.75">
      <c r="A130">
        <v>129</v>
      </c>
      <c r="B130" s="6">
        <f>+B129</f>
        <v>51</v>
      </c>
      <c r="C130" s="6">
        <v>52</v>
      </c>
      <c r="D130" s="6">
        <v>153</v>
      </c>
      <c r="E130">
        <f>IF(D130=D129,"DUP","")</f>
      </c>
      <c r="F130" s="2">
        <f>B130+(C130/100)</f>
        <v>51.52</v>
      </c>
      <c r="I130" s="6"/>
    </row>
    <row r="131" spans="1:9" ht="12.75">
      <c r="A131">
        <v>130</v>
      </c>
      <c r="B131" s="6">
        <f>+B130</f>
        <v>51</v>
      </c>
      <c r="C131" s="6">
        <v>54</v>
      </c>
      <c r="D131" s="6">
        <v>170</v>
      </c>
      <c r="E131">
        <f>IF(D131=D130,"DUP","")</f>
      </c>
      <c r="F131" s="2">
        <f>B131+(C131/100)</f>
        <v>51.54</v>
      </c>
      <c r="I131" s="6"/>
    </row>
    <row r="132" spans="1:9" ht="12.75">
      <c r="A132">
        <v>131</v>
      </c>
      <c r="B132" s="6">
        <f>+B131</f>
        <v>51</v>
      </c>
      <c r="C132" s="6">
        <v>56</v>
      </c>
      <c r="D132" s="6">
        <v>59</v>
      </c>
      <c r="E132">
        <f>IF(D132=D131,"DUP","")</f>
      </c>
      <c r="F132" s="2">
        <f>B132+(C132/100)</f>
        <v>51.56</v>
      </c>
      <c r="I132" s="6"/>
    </row>
    <row r="133" spans="1:9" ht="12.75">
      <c r="A133">
        <v>132</v>
      </c>
      <c r="B133" s="6">
        <v>52</v>
      </c>
      <c r="C133" s="6">
        <v>0</v>
      </c>
      <c r="D133" s="6">
        <v>99</v>
      </c>
      <c r="E133">
        <f>IF(D133=D132,"DUP","")</f>
      </c>
      <c r="F133" s="2">
        <f>B133+(C133/100)</f>
        <v>52</v>
      </c>
      <c r="I133" s="6"/>
    </row>
    <row r="134" spans="1:9" ht="12.75">
      <c r="A134">
        <v>133</v>
      </c>
      <c r="B134" s="6">
        <f>+B133</f>
        <v>52</v>
      </c>
      <c r="C134" s="6">
        <v>5</v>
      </c>
      <c r="D134" s="6">
        <v>146</v>
      </c>
      <c r="E134">
        <f>IF(D134=D133,"DUP","")</f>
      </c>
      <c r="F134" s="2">
        <f>B134+(C134/100)</f>
        <v>52.05</v>
      </c>
      <c r="I134" s="6"/>
    </row>
    <row r="135" spans="1:9" ht="12.75">
      <c r="A135">
        <v>134</v>
      </c>
      <c r="B135" s="6">
        <f>+B134</f>
        <v>52</v>
      </c>
      <c r="C135" s="6">
        <v>40</v>
      </c>
      <c r="D135" s="6">
        <v>182</v>
      </c>
      <c r="E135">
        <f>IF(D135=D134,"DUP","")</f>
      </c>
      <c r="F135" s="2">
        <f>B135+(C135/100)</f>
        <v>52.4</v>
      </c>
      <c r="I135" s="6"/>
    </row>
    <row r="136" spans="1:9" ht="12.75">
      <c r="A136">
        <v>135</v>
      </c>
      <c r="B136" s="6">
        <v>53</v>
      </c>
      <c r="C136" s="6">
        <v>0</v>
      </c>
      <c r="D136" s="6">
        <v>64</v>
      </c>
      <c r="E136">
        <f>IF(D136=D135,"DUP","")</f>
      </c>
      <c r="F136" s="2">
        <f>B136+(C136/100)</f>
        <v>53</v>
      </c>
      <c r="I136" s="6"/>
    </row>
    <row r="137" spans="1:9" ht="12.75">
      <c r="A137">
        <v>136</v>
      </c>
      <c r="B137" s="6">
        <f>+B136</f>
        <v>53</v>
      </c>
      <c r="C137" s="6">
        <v>12</v>
      </c>
      <c r="D137" s="6">
        <v>122</v>
      </c>
      <c r="E137">
        <f>IF(D137=D136,"DUP","")</f>
      </c>
      <c r="F137" s="2">
        <f>B137+(C137/100)</f>
        <v>53.12</v>
      </c>
      <c r="I137" s="6"/>
    </row>
    <row r="138" spans="1:9" ht="12.75">
      <c r="A138">
        <v>137</v>
      </c>
      <c r="B138" s="6">
        <f>+B137</f>
        <v>53</v>
      </c>
      <c r="C138" s="6">
        <v>32</v>
      </c>
      <c r="D138" s="6">
        <v>172</v>
      </c>
      <c r="E138">
        <f>IF(D138=D137,"DUP","")</f>
      </c>
      <c r="F138" s="2">
        <f>B138+(C138/100)</f>
        <v>53.32</v>
      </c>
      <c r="I138" s="6"/>
    </row>
    <row r="139" spans="1:9" ht="12.75">
      <c r="A139">
        <v>138</v>
      </c>
      <c r="B139" s="6">
        <v>54</v>
      </c>
      <c r="C139" s="6">
        <v>6</v>
      </c>
      <c r="D139" s="6">
        <v>76</v>
      </c>
      <c r="E139">
        <f>IF(D139=D138,"DUP","")</f>
      </c>
      <c r="F139" s="2">
        <f>B139+(C139/100)</f>
        <v>54.06</v>
      </c>
      <c r="I139" s="6"/>
    </row>
    <row r="140" spans="1:9" ht="12.75">
      <c r="A140">
        <v>139</v>
      </c>
      <c r="B140" s="6">
        <f>+B139</f>
        <v>54</v>
      </c>
      <c r="C140" s="6">
        <v>38</v>
      </c>
      <c r="D140" s="6">
        <v>37</v>
      </c>
      <c r="E140">
        <f>IF(D140=D139,"DUP","")</f>
      </c>
      <c r="F140" s="2">
        <f>B140+(C140/100)</f>
        <v>54.38</v>
      </c>
      <c r="I140" s="6"/>
    </row>
    <row r="141" spans="1:9" ht="12.75">
      <c r="A141">
        <v>140</v>
      </c>
      <c r="B141" s="6">
        <v>55</v>
      </c>
      <c r="C141" s="6">
        <v>2</v>
      </c>
      <c r="D141" s="6">
        <v>78</v>
      </c>
      <c r="E141">
        <f>IF(D141=D140,"DUP","")</f>
      </c>
      <c r="F141" s="2">
        <f>B141+(C141/100)</f>
        <v>55.02</v>
      </c>
      <c r="I141" s="6"/>
    </row>
    <row r="142" spans="1:9" ht="12.75">
      <c r="A142">
        <v>141</v>
      </c>
      <c r="B142" s="6">
        <f>+B141</f>
        <v>55</v>
      </c>
      <c r="C142" s="6">
        <v>10</v>
      </c>
      <c r="D142" s="6">
        <v>112</v>
      </c>
      <c r="E142">
        <f>IF(D142=D141,"DUP","")</f>
      </c>
      <c r="F142" s="2">
        <f>B142+(C142/100)</f>
        <v>55.1</v>
      </c>
      <c r="I142" s="6"/>
    </row>
    <row r="143" spans="1:9" ht="12.75">
      <c r="A143">
        <v>142</v>
      </c>
      <c r="B143" s="6">
        <f>+B142</f>
        <v>55</v>
      </c>
      <c r="C143" s="6">
        <v>18</v>
      </c>
      <c r="D143" s="6">
        <v>167</v>
      </c>
      <c r="E143">
        <f>IF(D143=D142,"DUP","")</f>
      </c>
      <c r="F143" s="2">
        <f>B143+(C143/100)</f>
        <v>55.18</v>
      </c>
      <c r="I143" s="6"/>
    </row>
    <row r="144" spans="1:9" ht="12.75">
      <c r="A144">
        <v>143</v>
      </c>
      <c r="B144" s="6">
        <f>+B143</f>
        <v>55</v>
      </c>
      <c r="C144" s="6">
        <v>20</v>
      </c>
      <c r="D144" s="6">
        <v>46</v>
      </c>
      <c r="E144">
        <f>IF(D144=D143,"DUP","")</f>
      </c>
      <c r="F144" s="2">
        <f>B144+(C144/100)</f>
        <v>55.2</v>
      </c>
      <c r="I144" s="6"/>
    </row>
    <row r="145" spans="1:9" ht="12.75">
      <c r="A145">
        <v>144</v>
      </c>
      <c r="B145" s="6">
        <f>+B144</f>
        <v>55</v>
      </c>
      <c r="C145" s="6">
        <v>29</v>
      </c>
      <c r="D145" s="6">
        <v>77</v>
      </c>
      <c r="E145">
        <f>IF(D145=D144,"DUP","")</f>
      </c>
      <c r="F145" s="2">
        <f>B145+(C145/100)</f>
        <v>55.29</v>
      </c>
      <c r="I145" s="6"/>
    </row>
    <row r="146" spans="1:9" ht="12.75">
      <c r="A146">
        <v>145</v>
      </c>
      <c r="B146" s="6">
        <v>56</v>
      </c>
      <c r="C146" s="6">
        <v>18</v>
      </c>
      <c r="D146" s="6">
        <v>108</v>
      </c>
      <c r="E146">
        <f>IF(D146=D145,"DUP","")</f>
      </c>
      <c r="F146" s="2">
        <f>B146+(C146/100)</f>
        <v>56.18</v>
      </c>
      <c r="I146" s="6"/>
    </row>
    <row r="147" spans="1:9" ht="12.75">
      <c r="A147">
        <v>146</v>
      </c>
      <c r="B147" s="6">
        <v>57</v>
      </c>
      <c r="C147" s="6">
        <v>55</v>
      </c>
      <c r="D147" s="6">
        <v>177</v>
      </c>
      <c r="E147">
        <f>IF(D147=D146,"DUP","")</f>
      </c>
      <c r="F147" s="2">
        <f>B147+(C147/100)</f>
        <v>57.55</v>
      </c>
      <c r="I147" s="6"/>
    </row>
    <row r="148" spans="1:9" ht="12.75">
      <c r="A148">
        <v>147</v>
      </c>
      <c r="B148" s="6">
        <f>+B147</f>
        <v>57</v>
      </c>
      <c r="C148" s="6">
        <v>56</v>
      </c>
      <c r="D148" s="6">
        <v>178</v>
      </c>
      <c r="E148">
        <f>IF(D148=D147,"DUP","")</f>
      </c>
      <c r="F148" s="2">
        <f>B148+(C148/100)</f>
        <v>57.56</v>
      </c>
      <c r="I148" s="6"/>
    </row>
    <row r="149" spans="1:9" ht="12.75">
      <c r="A149">
        <v>148</v>
      </c>
      <c r="B149" s="6">
        <v>58</v>
      </c>
      <c r="C149" s="6">
        <v>36</v>
      </c>
      <c r="D149" s="6">
        <v>85</v>
      </c>
      <c r="E149">
        <f>IF(D149=D148,"DUP","")</f>
      </c>
      <c r="F149" s="2">
        <f>B149+(C149/100)</f>
        <v>58.36</v>
      </c>
      <c r="I149" s="6"/>
    </row>
    <row r="150" spans="1:9" ht="12.75">
      <c r="A150">
        <v>149</v>
      </c>
      <c r="B150" s="6">
        <f>+B149</f>
        <v>58</v>
      </c>
      <c r="C150" s="6">
        <v>46</v>
      </c>
      <c r="D150" s="6">
        <v>93</v>
      </c>
      <c r="E150">
        <f>IF(D150=D149,"DUP","")</f>
      </c>
      <c r="F150" s="2">
        <f>B150+(C150/100)</f>
        <v>58.46</v>
      </c>
      <c r="I150" s="6"/>
    </row>
    <row r="151" spans="1:9" ht="12.75">
      <c r="A151">
        <v>150</v>
      </c>
      <c r="B151" s="6">
        <f>+B150</f>
        <v>58</v>
      </c>
      <c r="C151" s="6">
        <v>54</v>
      </c>
      <c r="D151" s="6">
        <v>121</v>
      </c>
      <c r="E151">
        <f>IF(D151=D150,"DUP","")</f>
      </c>
      <c r="F151" s="2">
        <f>B151+(C151/100)</f>
        <v>58.54</v>
      </c>
      <c r="I151" s="6"/>
    </row>
    <row r="152" spans="1:9" ht="12.75">
      <c r="A152">
        <v>151</v>
      </c>
      <c r="B152" s="6">
        <f>+B151</f>
        <v>58</v>
      </c>
      <c r="C152" s="6">
        <v>55</v>
      </c>
      <c r="D152" s="6">
        <v>149</v>
      </c>
      <c r="E152">
        <f>IF(D152=D151,"DUP","")</f>
      </c>
      <c r="F152" s="2">
        <f>B152+(C152/100)</f>
        <v>58.55</v>
      </c>
      <c r="I152" s="6"/>
    </row>
    <row r="153" spans="1:9" ht="12.75">
      <c r="A153">
        <v>152</v>
      </c>
      <c r="B153" s="6">
        <v>59</v>
      </c>
      <c r="C153" s="6">
        <v>12</v>
      </c>
      <c r="D153" s="6">
        <v>27</v>
      </c>
      <c r="E153">
        <f>IF(D153=D152,"DUP","")</f>
      </c>
      <c r="F153" s="2">
        <f>B153+(C153/100)</f>
        <v>59.12</v>
      </c>
      <c r="I153" s="6"/>
    </row>
    <row r="154" spans="1:9" ht="12.75">
      <c r="A154">
        <v>153</v>
      </c>
      <c r="B154" s="6">
        <f>+B153</f>
        <v>59</v>
      </c>
      <c r="C154" s="6">
        <v>12</v>
      </c>
      <c r="D154" s="6">
        <v>28</v>
      </c>
      <c r="E154">
        <f>IF(D154=D153,"DUP","")</f>
      </c>
      <c r="F154" s="2">
        <f>B154+(C154/100)</f>
        <v>59.12</v>
      </c>
      <c r="I154" s="6"/>
    </row>
    <row r="155" spans="1:9" ht="12.75">
      <c r="A155">
        <v>154</v>
      </c>
      <c r="B155" s="6">
        <f>+B154</f>
        <v>59</v>
      </c>
      <c r="C155" s="6">
        <v>22</v>
      </c>
      <c r="D155" s="6">
        <v>148</v>
      </c>
      <c r="E155">
        <f>IF(D155=D154,"DUP","")</f>
      </c>
      <c r="F155" s="2">
        <f>B155+(C155/100)</f>
        <v>59.22</v>
      </c>
      <c r="I155" s="6"/>
    </row>
    <row r="156" spans="1:9" ht="12.75">
      <c r="A156">
        <v>155</v>
      </c>
      <c r="B156" s="6">
        <f>+B155</f>
        <v>59</v>
      </c>
      <c r="C156" s="6">
        <v>57</v>
      </c>
      <c r="D156" s="6">
        <v>65</v>
      </c>
      <c r="E156">
        <f>IF(D156=D155,"DUP","")</f>
      </c>
      <c r="F156" s="2">
        <f>B156+(C156/100)</f>
        <v>59.57</v>
      </c>
      <c r="I156" s="6"/>
    </row>
    <row r="157" spans="1:9" ht="12.75">
      <c r="A157">
        <v>156</v>
      </c>
      <c r="B157" s="6">
        <f>+B156</f>
        <v>59</v>
      </c>
      <c r="C157" s="6">
        <v>57</v>
      </c>
      <c r="D157" s="6">
        <v>48</v>
      </c>
      <c r="E157">
        <f>IF(D157=D156,"DUP","")</f>
      </c>
      <c r="F157" s="2">
        <f>B157+(C157/100)</f>
        <v>59.57</v>
      </c>
      <c r="I157" s="6"/>
    </row>
    <row r="158" spans="1:9" ht="12.75">
      <c r="A158">
        <v>157</v>
      </c>
      <c r="B158" s="6">
        <v>60</v>
      </c>
      <c r="C158" s="6">
        <v>18</v>
      </c>
      <c r="D158" s="6">
        <v>127</v>
      </c>
      <c r="E158">
        <f>IF(D158=D157,"DUP","")</f>
      </c>
      <c r="F158" s="2">
        <f>B158+(C158/100)</f>
        <v>60.18</v>
      </c>
      <c r="I158" s="6"/>
    </row>
    <row r="159" spans="1:9" ht="12.75">
      <c r="A159">
        <v>158</v>
      </c>
      <c r="B159" s="6">
        <f>+B158</f>
        <v>60</v>
      </c>
      <c r="C159" s="6">
        <v>36</v>
      </c>
      <c r="D159" s="6">
        <v>5</v>
      </c>
      <c r="E159">
        <f>IF(D159=D158,"DUP","")</f>
      </c>
      <c r="F159" s="2">
        <f>B159+(C159/100)</f>
        <v>60.36</v>
      </c>
      <c r="I159" s="6"/>
    </row>
    <row r="160" spans="1:9" ht="12.75">
      <c r="A160">
        <v>159</v>
      </c>
      <c r="B160" s="6">
        <f>+B159</f>
        <v>60</v>
      </c>
      <c r="C160" s="6">
        <v>46</v>
      </c>
      <c r="D160" s="6">
        <v>105</v>
      </c>
      <c r="E160">
        <f>IF(D160=D159,"DUP","")</f>
      </c>
      <c r="F160" s="2">
        <f>B160+(C160/100)</f>
        <v>60.46</v>
      </c>
      <c r="I160" s="6"/>
    </row>
    <row r="161" spans="1:9" ht="12.75">
      <c r="A161">
        <v>160</v>
      </c>
      <c r="B161" s="6">
        <v>61</v>
      </c>
      <c r="C161" s="6">
        <v>28</v>
      </c>
      <c r="D161" s="6">
        <v>124</v>
      </c>
      <c r="E161">
        <f>IF(D161=D160,"DUP","")</f>
      </c>
      <c r="F161" s="2">
        <f>B161+(C161/100)</f>
        <v>61.28</v>
      </c>
      <c r="I161" s="6"/>
    </row>
    <row r="162" spans="1:9" ht="12.75">
      <c r="A162">
        <v>161</v>
      </c>
      <c r="B162" s="6">
        <v>63</v>
      </c>
      <c r="C162" s="6">
        <v>46</v>
      </c>
      <c r="D162" s="6">
        <v>63</v>
      </c>
      <c r="E162">
        <f>IF(D162=D161,"DUP","")</f>
      </c>
      <c r="F162" s="2">
        <f>B162+(C162/100)</f>
        <v>63.46</v>
      </c>
      <c r="I162" s="6"/>
    </row>
    <row r="163" spans="1:9" ht="12.75">
      <c r="A163">
        <v>162</v>
      </c>
      <c r="B163" s="6">
        <v>73</v>
      </c>
      <c r="C163" s="6">
        <v>29</v>
      </c>
      <c r="D163" s="6">
        <v>195</v>
      </c>
      <c r="E163">
        <f>IF(D163=D162,"DUP","")</f>
      </c>
      <c r="F163" s="2">
        <f>B163+(C163/100)</f>
        <v>73.29</v>
      </c>
      <c r="I163" s="6"/>
    </row>
    <row r="164" spans="1:9" ht="12.75">
      <c r="A164">
        <v>163</v>
      </c>
      <c r="B164" s="6">
        <f>+B163</f>
        <v>73</v>
      </c>
      <c r="C164" s="6">
        <v>29</v>
      </c>
      <c r="D164" s="6">
        <v>194</v>
      </c>
      <c r="E164">
        <f>IF(D164=D163,"DUP","")</f>
      </c>
      <c r="F164" s="2">
        <f>B164+(C164/100)</f>
        <v>73.29</v>
      </c>
      <c r="I164" s="6"/>
    </row>
    <row r="165" spans="1:9" ht="12.75">
      <c r="A165">
        <v>164</v>
      </c>
      <c r="B165" s="6">
        <f>+B164</f>
        <v>73</v>
      </c>
      <c r="C165" s="6"/>
      <c r="D165" s="6"/>
      <c r="E165">
        <f>IF(D165=D164,"DUP","")</f>
      </c>
      <c r="F165" s="2">
        <f>B165+(C165/100)</f>
        <v>73</v>
      </c>
      <c r="I165" s="6"/>
    </row>
    <row r="166" spans="1:9" ht="12.75">
      <c r="A166">
        <v>165</v>
      </c>
      <c r="B166" s="6">
        <f>+B165</f>
        <v>73</v>
      </c>
      <c r="C166" s="6"/>
      <c r="D166" s="6"/>
      <c r="E166" t="str">
        <f>IF(D166=D165,"DUP","")</f>
        <v>DUP</v>
      </c>
      <c r="F166" s="2">
        <f>B166+(C166/100)</f>
        <v>73</v>
      </c>
      <c r="I166" s="6"/>
    </row>
    <row r="167" spans="1:9" ht="12.75">
      <c r="A167">
        <v>166</v>
      </c>
      <c r="B167" s="6">
        <f>+B166</f>
        <v>73</v>
      </c>
      <c r="C167" s="6"/>
      <c r="D167" s="6"/>
      <c r="E167" t="str">
        <f>IF(D167=D166,"DUP","")</f>
        <v>DUP</v>
      </c>
      <c r="F167" s="2">
        <f>B167+(C167/100)</f>
        <v>73</v>
      </c>
      <c r="I167" s="6"/>
    </row>
    <row r="168" spans="1:9" ht="12.75">
      <c r="A168">
        <v>167</v>
      </c>
      <c r="B168" s="6">
        <f>+B167</f>
        <v>73</v>
      </c>
      <c r="C168" s="6"/>
      <c r="D168" s="6"/>
      <c r="E168" t="str">
        <f>IF(D168=D167,"DUP","")</f>
        <v>DUP</v>
      </c>
      <c r="F168" s="2">
        <f>B168+(C168/100)</f>
        <v>73</v>
      </c>
      <c r="I168" s="6"/>
    </row>
    <row r="169" spans="1:9" ht="12.75">
      <c r="A169">
        <v>168</v>
      </c>
      <c r="B169" s="6">
        <f>+B168</f>
        <v>73</v>
      </c>
      <c r="C169" s="6"/>
      <c r="D169" s="6"/>
      <c r="E169" t="str">
        <f>IF(D169=D168,"DUP","")</f>
        <v>DUP</v>
      </c>
      <c r="F169" s="2">
        <f>B169+(C169/100)</f>
        <v>73</v>
      </c>
      <c r="I169" s="6"/>
    </row>
    <row r="170" spans="1:9" ht="12.75">
      <c r="A170">
        <v>169</v>
      </c>
      <c r="B170" s="6">
        <f>+B169</f>
        <v>73</v>
      </c>
      <c r="C170" s="6"/>
      <c r="D170" s="6"/>
      <c r="E170" t="str">
        <f>IF(D170=D169,"DUP","")</f>
        <v>DUP</v>
      </c>
      <c r="F170" s="2">
        <f>B170+(C170/100)</f>
        <v>73</v>
      </c>
      <c r="I170" s="6"/>
    </row>
    <row r="171" spans="1:9" ht="12.75">
      <c r="A171">
        <v>170</v>
      </c>
      <c r="B171" s="6">
        <f>+B170</f>
        <v>73</v>
      </c>
      <c r="C171" s="6"/>
      <c r="D171" s="6"/>
      <c r="E171" t="str">
        <f>IF(D171=D170,"DUP","")</f>
        <v>DUP</v>
      </c>
      <c r="F171" s="2">
        <f>B171+(C171/100)</f>
        <v>73</v>
      </c>
      <c r="I171" s="6"/>
    </row>
    <row r="172" spans="1:9" ht="12.75">
      <c r="A172">
        <v>171</v>
      </c>
      <c r="B172" s="6">
        <f>+B171</f>
        <v>73</v>
      </c>
      <c r="C172" s="6"/>
      <c r="D172" s="6"/>
      <c r="E172" t="str">
        <f>IF(D172=D171,"DUP","")</f>
        <v>DUP</v>
      </c>
      <c r="F172" s="2">
        <f>B172+(C172/100)</f>
        <v>73</v>
      </c>
      <c r="I172" s="6"/>
    </row>
    <row r="173" spans="1:9" ht="12.75">
      <c r="A173">
        <v>172</v>
      </c>
      <c r="B173" s="6">
        <f>+B172</f>
        <v>73</v>
      </c>
      <c r="C173" s="6"/>
      <c r="D173" s="6"/>
      <c r="E173" t="str">
        <f>IF(D173=D172,"DUP","")</f>
        <v>DUP</v>
      </c>
      <c r="F173" s="2">
        <f>B173+(C173/100)</f>
        <v>73</v>
      </c>
      <c r="I173" s="6"/>
    </row>
    <row r="174" spans="1:9" ht="12.75">
      <c r="A174">
        <v>173</v>
      </c>
      <c r="B174" s="6">
        <f>+B173</f>
        <v>73</v>
      </c>
      <c r="C174" s="6"/>
      <c r="D174" s="6"/>
      <c r="E174" t="str">
        <f>IF(D174=D173,"DUP","")</f>
        <v>DUP</v>
      </c>
      <c r="F174" s="2">
        <f>B174+(C174/100)</f>
        <v>73</v>
      </c>
      <c r="I174" s="6"/>
    </row>
    <row r="175" spans="1:9" ht="12.75">
      <c r="A175">
        <v>174</v>
      </c>
      <c r="B175" s="6">
        <f>+B174</f>
        <v>73</v>
      </c>
      <c r="C175" s="6"/>
      <c r="D175" s="6"/>
      <c r="E175" t="str">
        <f>IF(D175=D174,"DUP","")</f>
        <v>DUP</v>
      </c>
      <c r="F175" s="2">
        <f>B175+(C175/100)</f>
        <v>73</v>
      </c>
      <c r="I175" s="6"/>
    </row>
    <row r="176" spans="1:9" ht="12.75">
      <c r="A176">
        <v>175</v>
      </c>
      <c r="B176" s="6">
        <f>+B175</f>
        <v>73</v>
      </c>
      <c r="C176" s="6"/>
      <c r="D176" s="6"/>
      <c r="E176" t="str">
        <f>IF(D176=D175,"DUP","")</f>
        <v>DUP</v>
      </c>
      <c r="F176" s="2">
        <f>B176+(C176/100)</f>
        <v>73</v>
      </c>
      <c r="I176" s="6"/>
    </row>
    <row r="177" spans="1:9" ht="12.75">
      <c r="A177">
        <v>176</v>
      </c>
      <c r="B177" s="6">
        <f>+B176</f>
        <v>73</v>
      </c>
      <c r="C177" s="6"/>
      <c r="D177" s="6"/>
      <c r="E177" t="str">
        <f>IF(D177=D176,"DUP","")</f>
        <v>DUP</v>
      </c>
      <c r="F177" s="2">
        <f>B177+(C177/100)</f>
        <v>73</v>
      </c>
      <c r="I177" s="6"/>
    </row>
    <row r="178" spans="1:9" ht="12.75">
      <c r="A178">
        <v>177</v>
      </c>
      <c r="B178" s="6">
        <f>+B177</f>
        <v>73</v>
      </c>
      <c r="C178" s="6"/>
      <c r="D178" s="6"/>
      <c r="E178" t="str">
        <f>IF(D178=D177,"DUP","")</f>
        <v>DUP</v>
      </c>
      <c r="F178" s="2">
        <f>B178+(C178/100)</f>
        <v>73</v>
      </c>
      <c r="I178" s="6"/>
    </row>
    <row r="179" spans="1:9" ht="12.75">
      <c r="A179">
        <v>178</v>
      </c>
      <c r="B179" s="6">
        <f>+B178</f>
        <v>73</v>
      </c>
      <c r="C179" s="6"/>
      <c r="D179" s="6"/>
      <c r="E179" t="str">
        <f>IF(D179=D178,"DUP","")</f>
        <v>DUP</v>
      </c>
      <c r="F179" s="2">
        <f>B179+(C179/100)</f>
        <v>73</v>
      </c>
      <c r="I179" s="6"/>
    </row>
    <row r="180" spans="1:9" ht="12.75">
      <c r="A180">
        <v>179</v>
      </c>
      <c r="B180" s="6">
        <f>+B179</f>
        <v>73</v>
      </c>
      <c r="C180" s="6"/>
      <c r="D180" s="6"/>
      <c r="E180" t="str">
        <f>IF(D180=D179,"DUP","")</f>
        <v>DUP</v>
      </c>
      <c r="F180" s="2">
        <f>B180+(C180/100)</f>
        <v>73</v>
      </c>
      <c r="I180" s="6"/>
    </row>
    <row r="181" spans="1:9" ht="12.75">
      <c r="A181">
        <v>180</v>
      </c>
      <c r="B181" s="6">
        <f>+B180</f>
        <v>73</v>
      </c>
      <c r="C181" s="6"/>
      <c r="D181" s="6"/>
      <c r="E181" t="str">
        <f>IF(D181=D180,"DUP","")</f>
        <v>DUP</v>
      </c>
      <c r="F181" s="2">
        <f>B181+(C181/100)</f>
        <v>73</v>
      </c>
      <c r="I181" s="6"/>
    </row>
    <row r="182" spans="1:9" ht="12.75">
      <c r="A182">
        <v>181</v>
      </c>
      <c r="B182" s="6">
        <f>+B181</f>
        <v>73</v>
      </c>
      <c r="C182" s="6"/>
      <c r="D182" s="6"/>
      <c r="E182" t="str">
        <f>IF(D182=D181,"DUP","")</f>
        <v>DUP</v>
      </c>
      <c r="F182" s="2">
        <f>B182+(C182/100)</f>
        <v>73</v>
      </c>
      <c r="I182" s="6"/>
    </row>
    <row r="183" spans="1:9" ht="12.75">
      <c r="A183">
        <v>182</v>
      </c>
      <c r="B183" s="6">
        <f>+B182</f>
        <v>73</v>
      </c>
      <c r="C183" s="6"/>
      <c r="D183" s="6"/>
      <c r="E183" t="str">
        <f>IF(D183=D182,"DUP","")</f>
        <v>DUP</v>
      </c>
      <c r="F183" s="2">
        <f>B183+(C183/100)</f>
        <v>73</v>
      </c>
      <c r="I183" s="6"/>
    </row>
    <row r="184" spans="1:9" ht="12.75">
      <c r="A184">
        <v>183</v>
      </c>
      <c r="B184" s="6">
        <f>+B183</f>
        <v>73</v>
      </c>
      <c r="C184" s="6"/>
      <c r="D184" s="6"/>
      <c r="E184" t="str">
        <f>IF(D184=D183,"DUP","")</f>
        <v>DUP</v>
      </c>
      <c r="F184" s="2">
        <f>B184+(C184/100)</f>
        <v>73</v>
      </c>
      <c r="I184" s="6"/>
    </row>
    <row r="185" spans="1:9" ht="12.75">
      <c r="A185">
        <v>184</v>
      </c>
      <c r="B185" s="6">
        <f>+B184</f>
        <v>73</v>
      </c>
      <c r="C185" s="6"/>
      <c r="D185" s="6"/>
      <c r="E185" t="str">
        <f>IF(D185=D184,"DUP","")</f>
        <v>DUP</v>
      </c>
      <c r="F185" s="2">
        <f>B185+(C185/100)</f>
        <v>73</v>
      </c>
      <c r="I185" s="6"/>
    </row>
    <row r="186" spans="1:9" ht="12.75">
      <c r="A186">
        <v>185</v>
      </c>
      <c r="B186" s="6">
        <f>+B185</f>
        <v>73</v>
      </c>
      <c r="C186" s="6"/>
      <c r="D186" s="6"/>
      <c r="E186" t="str">
        <f>IF(D186=D185,"DUP","")</f>
        <v>DUP</v>
      </c>
      <c r="F186" s="2">
        <f>B186+(C186/100)</f>
        <v>73</v>
      </c>
      <c r="I186" s="6"/>
    </row>
    <row r="187" spans="1:9" ht="12.75">
      <c r="A187">
        <v>186</v>
      </c>
      <c r="B187" s="6">
        <f>+B186</f>
        <v>73</v>
      </c>
      <c r="C187" s="6"/>
      <c r="D187" s="6"/>
      <c r="E187" t="str">
        <f>IF(D187=D186,"DUP","")</f>
        <v>DUP</v>
      </c>
      <c r="F187" s="2">
        <f>B187+(C187/100)</f>
        <v>73</v>
      </c>
      <c r="I187" s="6"/>
    </row>
    <row r="188" spans="1:9" ht="12.75">
      <c r="A188">
        <v>187</v>
      </c>
      <c r="B188" s="6">
        <f>+B187</f>
        <v>73</v>
      </c>
      <c r="C188" s="6"/>
      <c r="D188" s="6"/>
      <c r="E188" t="str">
        <f>IF(D188=D187,"DUP","")</f>
        <v>DUP</v>
      </c>
      <c r="F188" s="2">
        <f>B188+(C188/100)</f>
        <v>73</v>
      </c>
      <c r="I188" s="6"/>
    </row>
    <row r="189" spans="1:9" ht="12.75">
      <c r="A189">
        <v>188</v>
      </c>
      <c r="B189" s="6">
        <f>+B188</f>
        <v>73</v>
      </c>
      <c r="C189" s="6"/>
      <c r="D189" s="6"/>
      <c r="E189" t="str">
        <f>IF(D189=D188,"DUP","")</f>
        <v>DUP</v>
      </c>
      <c r="F189" s="2">
        <f>B189+(C189/100)</f>
        <v>73</v>
      </c>
      <c r="I189" s="6"/>
    </row>
    <row r="190" spans="1:9" ht="12.75">
      <c r="A190">
        <v>189</v>
      </c>
      <c r="B190" s="6">
        <f>+B189</f>
        <v>73</v>
      </c>
      <c r="C190" s="6"/>
      <c r="D190" s="6"/>
      <c r="E190" t="str">
        <f>IF(D190=D189,"DUP","")</f>
        <v>DUP</v>
      </c>
      <c r="F190" s="2">
        <f>B190+(C190/100)</f>
        <v>73</v>
      </c>
      <c r="I190" s="6"/>
    </row>
    <row r="191" spans="1:9" ht="12.75">
      <c r="A191">
        <v>190</v>
      </c>
      <c r="B191" s="6">
        <f>+B190</f>
        <v>73</v>
      </c>
      <c r="C191" s="6"/>
      <c r="D191" s="6"/>
      <c r="E191" t="str">
        <f>IF(D191=D190,"DUP","")</f>
        <v>DUP</v>
      </c>
      <c r="F191" s="2">
        <f>B191+(C191/100)</f>
        <v>73</v>
      </c>
      <c r="I191" s="6"/>
    </row>
    <row r="192" spans="1:9" ht="12.75">
      <c r="A192">
        <v>191</v>
      </c>
      <c r="B192" s="6">
        <f>+B191</f>
        <v>73</v>
      </c>
      <c r="C192" s="6"/>
      <c r="D192" s="6"/>
      <c r="E192" t="str">
        <f>IF(D192=D191,"DUP","")</f>
        <v>DUP</v>
      </c>
      <c r="F192" s="2">
        <f>B192+(C192/100)</f>
        <v>73</v>
      </c>
      <c r="I192" s="6"/>
    </row>
    <row r="193" spans="1:9" ht="12.75">
      <c r="A193">
        <v>192</v>
      </c>
      <c r="B193" s="6">
        <f>+B192</f>
        <v>73</v>
      </c>
      <c r="C193" s="6"/>
      <c r="D193" s="6"/>
      <c r="E193" t="str">
        <f>IF(D193=D192,"DUP","")</f>
        <v>DUP</v>
      </c>
      <c r="F193" s="2">
        <f>B193+(C193/100)</f>
        <v>73</v>
      </c>
      <c r="I193" s="6"/>
    </row>
    <row r="194" spans="1:9" ht="12.75">
      <c r="A194">
        <v>193</v>
      </c>
      <c r="B194" s="6">
        <f>+B193</f>
        <v>73</v>
      </c>
      <c r="C194" s="6"/>
      <c r="D194" s="6"/>
      <c r="E194" t="str">
        <f>IF(D194=D193,"DUP","")</f>
        <v>DUP</v>
      </c>
      <c r="F194" s="2">
        <f>B194+(C194/100)</f>
        <v>73</v>
      </c>
      <c r="I194" s="6"/>
    </row>
    <row r="195" spans="1:9" ht="12.75">
      <c r="A195">
        <v>194</v>
      </c>
      <c r="B195" s="6">
        <f>+B194</f>
        <v>73</v>
      </c>
      <c r="C195" s="6"/>
      <c r="D195" s="6"/>
      <c r="E195" t="str">
        <f>IF(D195=D194,"DUP","")</f>
        <v>DUP</v>
      </c>
      <c r="F195" s="2">
        <f>B195+(C195/100)</f>
        <v>73</v>
      </c>
      <c r="I195" s="6"/>
    </row>
    <row r="196" spans="1:9" ht="12.75">
      <c r="A196">
        <v>195</v>
      </c>
      <c r="B196" s="6">
        <f>+B195</f>
        <v>73</v>
      </c>
      <c r="C196" s="6"/>
      <c r="D196" s="6"/>
      <c r="E196" t="str">
        <f>IF(D196=D195,"DUP","")</f>
        <v>DUP</v>
      </c>
      <c r="F196" s="2">
        <f>B196+(C196/100)</f>
        <v>73</v>
      </c>
      <c r="I196" s="6"/>
    </row>
    <row r="197" spans="1:9" ht="12.75">
      <c r="A197">
        <v>196</v>
      </c>
      <c r="B197" s="6">
        <f>+B196</f>
        <v>73</v>
      </c>
      <c r="C197" s="6"/>
      <c r="D197" s="6"/>
      <c r="E197" t="str">
        <f>IF(D197=D196,"DUP","")</f>
        <v>DUP</v>
      </c>
      <c r="F197" s="2">
        <f>B197+(C197/100)</f>
        <v>73</v>
      </c>
      <c r="I197" s="6"/>
    </row>
    <row r="198" spans="1:9" ht="12.75">
      <c r="A198">
        <v>197</v>
      </c>
      <c r="B198" s="6">
        <f>+B197</f>
        <v>73</v>
      </c>
      <c r="C198" s="6"/>
      <c r="D198" s="6"/>
      <c r="E198" t="str">
        <f>IF(D198=D197,"DUP","")</f>
        <v>DUP</v>
      </c>
      <c r="F198" s="2">
        <f>B198+(C198/100)</f>
        <v>73</v>
      </c>
      <c r="I198" s="6"/>
    </row>
    <row r="199" spans="1:9" ht="12.75">
      <c r="A199">
        <v>198</v>
      </c>
      <c r="B199" s="6">
        <f>+B198</f>
        <v>73</v>
      </c>
      <c r="C199" s="6"/>
      <c r="D199" s="6"/>
      <c r="E199" t="str">
        <f>IF(D199=D198,"DUP","")</f>
        <v>DUP</v>
      </c>
      <c r="F199" s="2">
        <f>B199+(C199/100)</f>
        <v>73</v>
      </c>
      <c r="I199" s="6"/>
    </row>
    <row r="200" spans="1:9" ht="12.75">
      <c r="A200">
        <v>199</v>
      </c>
      <c r="B200" s="6">
        <f>+B199</f>
        <v>73</v>
      </c>
      <c r="C200" s="6"/>
      <c r="D200" s="6"/>
      <c r="E200" t="str">
        <f>IF(D200=D199,"DUP","")</f>
        <v>DUP</v>
      </c>
      <c r="F200" s="2">
        <f>B200+(C200/100)</f>
        <v>73</v>
      </c>
      <c r="I200" s="6"/>
    </row>
    <row r="201" spans="1:9" ht="12.75">
      <c r="A201">
        <v>200</v>
      </c>
      <c r="B201" s="6">
        <f>+B200</f>
        <v>73</v>
      </c>
      <c r="C201" s="6"/>
      <c r="D201" s="6"/>
      <c r="E201" t="str">
        <f>IF(D201=D200,"DUP","")</f>
        <v>DUP</v>
      </c>
      <c r="F201" s="2">
        <f>B201+(C201/100)</f>
        <v>73</v>
      </c>
      <c r="I201" s="6"/>
    </row>
    <row r="202" spans="1:9" ht="12.75">
      <c r="A202">
        <v>201</v>
      </c>
      <c r="B202" s="6">
        <f>+B201</f>
        <v>73</v>
      </c>
      <c r="C202" s="6"/>
      <c r="D202" s="6"/>
      <c r="E202" t="str">
        <f>IF(D202=D201,"DUP","")</f>
        <v>DUP</v>
      </c>
      <c r="F202" s="2">
        <f>B202+(C202/100)</f>
        <v>73</v>
      </c>
      <c r="I202" s="6"/>
    </row>
    <row r="203" spans="1:9" ht="12.75">
      <c r="A203">
        <v>202</v>
      </c>
      <c r="B203" s="6">
        <f>+B202</f>
        <v>73</v>
      </c>
      <c r="C203" s="6"/>
      <c r="D203" s="6"/>
      <c r="E203" t="str">
        <f>IF(D203=D202,"DUP","")</f>
        <v>DUP</v>
      </c>
      <c r="F203" s="2">
        <f>B203+(C203/100)</f>
        <v>73</v>
      </c>
      <c r="I203" s="6"/>
    </row>
    <row r="204" spans="1:6" ht="12.75">
      <c r="A204">
        <v>203</v>
      </c>
      <c r="B204" s="6">
        <f>+B203</f>
        <v>73</v>
      </c>
      <c r="C204" s="6"/>
      <c r="D204" s="6"/>
      <c r="E204" t="str">
        <f>IF(D204=D203,"DUP","")</f>
        <v>DUP</v>
      </c>
      <c r="F204" s="2">
        <f>B204+(C204/100)</f>
        <v>73</v>
      </c>
    </row>
    <row r="205" spans="1:6" ht="12.75">
      <c r="A205">
        <v>204</v>
      </c>
      <c r="B205" s="6">
        <f>+B204</f>
        <v>73</v>
      </c>
      <c r="C205" s="6"/>
      <c r="D205" s="6"/>
      <c r="E205" t="str">
        <f>IF(D205=D204,"DUP","")</f>
        <v>DUP</v>
      </c>
      <c r="F205" s="2">
        <f>B205+(C205/100)</f>
        <v>73</v>
      </c>
    </row>
    <row r="206" spans="1:6" ht="12.75">
      <c r="A206">
        <v>205</v>
      </c>
      <c r="B206" s="6">
        <f>+B205</f>
        <v>73</v>
      </c>
      <c r="C206" s="6"/>
      <c r="D206" s="6"/>
      <c r="E206" t="str">
        <f>IF(D206=D205,"DUP","")</f>
        <v>DUP</v>
      </c>
      <c r="F206" s="2">
        <f>B206+(C206/100)</f>
        <v>73</v>
      </c>
    </row>
    <row r="207" spans="1:6" ht="12.75">
      <c r="A207">
        <v>206</v>
      </c>
      <c r="B207" s="6">
        <f>+B206</f>
        <v>73</v>
      </c>
      <c r="C207" s="6"/>
      <c r="D207" s="6"/>
      <c r="E207" t="str">
        <f>IF(D207=D206,"DUP","")</f>
        <v>DUP</v>
      </c>
      <c r="F207" s="2">
        <f>B207+(C207/100)</f>
        <v>73</v>
      </c>
    </row>
    <row r="208" spans="1:6" ht="12.75">
      <c r="A208">
        <v>207</v>
      </c>
      <c r="B208" s="6"/>
      <c r="C208" s="6"/>
      <c r="D208" s="6"/>
      <c r="E208" t="str">
        <f>IF(D208=D207,"DUP","")</f>
        <v>DUP</v>
      </c>
      <c r="F208" s="2">
        <f>B208+(C208/100)</f>
        <v>0</v>
      </c>
    </row>
    <row r="209" spans="1:6" ht="12.75">
      <c r="A209">
        <v>208</v>
      </c>
      <c r="B209" s="6"/>
      <c r="C209" s="6"/>
      <c r="D209" s="6"/>
      <c r="E209" t="str">
        <f>IF(D209=D208,"DUP","")</f>
        <v>DUP</v>
      </c>
      <c r="F209" s="2">
        <f>B209+(C209/100)</f>
        <v>0</v>
      </c>
    </row>
    <row r="210" spans="1:6" ht="12.75">
      <c r="A210">
        <v>209</v>
      </c>
      <c r="B210" s="6"/>
      <c r="C210" s="6"/>
      <c r="D210" s="6"/>
      <c r="E210" t="str">
        <f>IF(D210=D209,"DUP","")</f>
        <v>DUP</v>
      </c>
      <c r="F210" s="2">
        <f>B210+(C210/100)</f>
        <v>0</v>
      </c>
    </row>
    <row r="211" spans="1:6" ht="12.75">
      <c r="A211">
        <v>210</v>
      </c>
      <c r="B211" s="6"/>
      <c r="C211" s="6"/>
      <c r="D211" s="6"/>
      <c r="E211" t="str">
        <f>IF(D211=D210,"DUP","")</f>
        <v>DUP</v>
      </c>
      <c r="F211" s="2">
        <f>B211+(C211/100)</f>
        <v>0</v>
      </c>
    </row>
    <row r="212" spans="1:6" ht="12.75">
      <c r="A212">
        <v>211</v>
      </c>
      <c r="B212" s="6"/>
      <c r="C212" s="6"/>
      <c r="D212" s="6"/>
      <c r="E212" t="str">
        <f>IF(D212=D211,"DUP","")</f>
        <v>DUP</v>
      </c>
      <c r="F212" s="2">
        <f>B212+(C212/100)</f>
        <v>0</v>
      </c>
    </row>
    <row r="213" spans="1:6" ht="12.75">
      <c r="A213">
        <v>212</v>
      </c>
      <c r="B213" s="6"/>
      <c r="C213" s="6"/>
      <c r="D213" s="6"/>
      <c r="E213" t="str">
        <f>IF(D213=D212,"DUP","")</f>
        <v>DUP</v>
      </c>
      <c r="F213" s="2">
        <f>B213+(C213/100)</f>
        <v>0</v>
      </c>
    </row>
    <row r="214" spans="1:6" ht="12.75">
      <c r="A214">
        <v>213</v>
      </c>
      <c r="B214" s="6"/>
      <c r="C214" s="6"/>
      <c r="D214" s="6"/>
      <c r="E214" t="str">
        <f>IF(D214=D213,"DUP","")</f>
        <v>DUP</v>
      </c>
      <c r="F214" s="2">
        <f>B214+(C214/100)</f>
        <v>0</v>
      </c>
    </row>
    <row r="215" spans="1:6" ht="12.75">
      <c r="A215">
        <v>214</v>
      </c>
      <c r="B215" s="6"/>
      <c r="C215" s="6"/>
      <c r="D215" s="6"/>
      <c r="E215" t="str">
        <f>IF(D215=D214,"DUP","")</f>
        <v>DUP</v>
      </c>
      <c r="F215" s="2">
        <f>B215+(C215/100)</f>
        <v>0</v>
      </c>
    </row>
    <row r="216" spans="1:6" ht="12.75">
      <c r="A216">
        <v>215</v>
      </c>
      <c r="B216" s="6"/>
      <c r="C216" s="6"/>
      <c r="D216" s="6"/>
      <c r="E216" t="str">
        <f>IF(D216=D215,"DUP","")</f>
        <v>DUP</v>
      </c>
      <c r="F216" s="2">
        <f>B216+(C216/100)</f>
        <v>0</v>
      </c>
    </row>
    <row r="217" spans="1:6" ht="12.75">
      <c r="A217">
        <v>216</v>
      </c>
      <c r="B217" s="6"/>
      <c r="C217" s="6"/>
      <c r="D217" s="6"/>
      <c r="E217" t="str">
        <f>IF(D217=D216,"DUP","")</f>
        <v>DUP</v>
      </c>
      <c r="F217" s="2">
        <f>B217+(C217/100)</f>
        <v>0</v>
      </c>
    </row>
    <row r="218" spans="1:6" ht="12.75">
      <c r="A218">
        <v>217</v>
      </c>
      <c r="B218" s="6"/>
      <c r="C218" s="6"/>
      <c r="D218" s="6"/>
      <c r="E218" t="str">
        <f>IF(D218=D217,"DUP","")</f>
        <v>DUP</v>
      </c>
      <c r="F218" s="2">
        <f>B218+(C218/100)</f>
        <v>0</v>
      </c>
    </row>
    <row r="219" spans="1:6" ht="12.75">
      <c r="A219">
        <v>218</v>
      </c>
      <c r="B219" s="6"/>
      <c r="C219" s="6"/>
      <c r="D219" s="6"/>
      <c r="E219" t="str">
        <f>IF(D219=D218,"DUP","")</f>
        <v>DUP</v>
      </c>
      <c r="F219" s="2">
        <f>B219+(C219/100)</f>
        <v>0</v>
      </c>
    </row>
    <row r="220" spans="1:6" ht="12.75">
      <c r="A220">
        <v>219</v>
      </c>
      <c r="B220" s="6"/>
      <c r="C220" s="6"/>
      <c r="D220" s="6"/>
      <c r="E220" t="str">
        <f>IF(D220=D219,"DUP","")</f>
        <v>DUP</v>
      </c>
      <c r="F220" s="2">
        <f>B220+(C220/100)</f>
        <v>0</v>
      </c>
    </row>
    <row r="221" spans="1:6" ht="12.75">
      <c r="A221">
        <v>220</v>
      </c>
      <c r="B221" s="6"/>
      <c r="C221" s="6"/>
      <c r="D221" s="6"/>
      <c r="E221" t="str">
        <f>IF(D221=D220,"DUP","")</f>
        <v>DUP</v>
      </c>
      <c r="F221" s="2">
        <f>B221+(C221/100)</f>
        <v>0</v>
      </c>
    </row>
    <row r="222" spans="1:6" ht="12.75">
      <c r="A222">
        <v>221</v>
      </c>
      <c r="B222" s="6"/>
      <c r="C222" s="6"/>
      <c r="D222" s="6"/>
      <c r="E222" t="str">
        <f>IF(D222=D221,"DUP","")</f>
        <v>DUP</v>
      </c>
      <c r="F222" s="2">
        <f>B222+(C222/100)</f>
        <v>0</v>
      </c>
    </row>
    <row r="223" spans="1:6" ht="12.75">
      <c r="A223">
        <v>222</v>
      </c>
      <c r="B223" s="6"/>
      <c r="C223" s="6"/>
      <c r="D223" s="6"/>
      <c r="E223" t="str">
        <f>IF(D223=D222,"DUP","")</f>
        <v>DUP</v>
      </c>
      <c r="F223" s="2">
        <f>B223+(C223/100)</f>
        <v>0</v>
      </c>
    </row>
    <row r="224" spans="1:6" ht="12.75">
      <c r="A224">
        <v>223</v>
      </c>
      <c r="B224" s="6"/>
      <c r="C224" s="6"/>
      <c r="D224" s="6"/>
      <c r="E224" t="str">
        <f>IF(D224=D223,"DUP","")</f>
        <v>DUP</v>
      </c>
      <c r="F224" s="2">
        <f>B224+(C224/100)</f>
        <v>0</v>
      </c>
    </row>
    <row r="225" spans="1:6" ht="12.75">
      <c r="A225">
        <v>224</v>
      </c>
      <c r="B225" s="6"/>
      <c r="C225" s="6"/>
      <c r="D225" s="6"/>
      <c r="E225" t="str">
        <f>IF(D225=D224,"DUP","")</f>
        <v>DUP</v>
      </c>
      <c r="F225" s="2">
        <f>B225+(C225/100)</f>
        <v>0</v>
      </c>
    </row>
    <row r="226" spans="1:6" ht="12.75">
      <c r="A226">
        <v>225</v>
      </c>
      <c r="B226" s="6"/>
      <c r="C226" s="6"/>
      <c r="D226" s="6"/>
      <c r="E226" t="str">
        <f>IF(D226=D225,"DUP","")</f>
        <v>DUP</v>
      </c>
      <c r="F226" s="2">
        <f>B226+(C226/100)</f>
        <v>0</v>
      </c>
    </row>
    <row r="227" spans="1:6" ht="12.75">
      <c r="A227">
        <v>226</v>
      </c>
      <c r="B227" s="6"/>
      <c r="C227" s="6"/>
      <c r="D227" s="6"/>
      <c r="E227" t="str">
        <f>IF(D227=D226,"DUP","")</f>
        <v>DUP</v>
      </c>
      <c r="F227" s="2">
        <f>B227+(C227/100)</f>
        <v>0</v>
      </c>
    </row>
    <row r="228" spans="1:6" ht="12.75">
      <c r="A228">
        <v>227</v>
      </c>
      <c r="B228" s="6"/>
      <c r="C228" s="6"/>
      <c r="D228" s="6"/>
      <c r="E228" t="str">
        <f>IF(D228=D227,"DUP","")</f>
        <v>DUP</v>
      </c>
      <c r="F228" s="2">
        <f>B228+(C228/100)</f>
        <v>0</v>
      </c>
    </row>
    <row r="229" spans="1:6" ht="12.75">
      <c r="A229">
        <v>228</v>
      </c>
      <c r="B229" s="6"/>
      <c r="C229" s="6"/>
      <c r="D229" s="6"/>
      <c r="E229" t="str">
        <f>IF(D229=D228,"DUP","")</f>
        <v>DUP</v>
      </c>
      <c r="F229" s="2">
        <f>B229+(C229/100)</f>
        <v>0</v>
      </c>
    </row>
    <row r="230" spans="1:6" ht="12.75">
      <c r="A230">
        <v>229</v>
      </c>
      <c r="B230" s="6"/>
      <c r="C230" s="6"/>
      <c r="D230" s="6"/>
      <c r="E230" t="str">
        <f>IF(D230=D229,"DUP","")</f>
        <v>DUP</v>
      </c>
      <c r="F230" s="2">
        <f>B230+(C230/100)</f>
        <v>0</v>
      </c>
    </row>
    <row r="231" spans="1:6" ht="12.75">
      <c r="A231">
        <v>230</v>
      </c>
      <c r="B231" s="6"/>
      <c r="C231" s="6"/>
      <c r="D231" s="6"/>
      <c r="E231" t="str">
        <f>IF(D231=D230,"DUP","")</f>
        <v>DUP</v>
      </c>
      <c r="F231" s="2">
        <f>B231+(C231/100)</f>
        <v>0</v>
      </c>
    </row>
    <row r="232" spans="1:6" ht="12.75">
      <c r="A232">
        <v>231</v>
      </c>
      <c r="B232" s="6"/>
      <c r="C232" s="6"/>
      <c r="D232" s="6"/>
      <c r="E232" t="str">
        <f>IF(D232=D231,"DUP","")</f>
        <v>DUP</v>
      </c>
      <c r="F232" s="2">
        <f>B232+(C232/100)</f>
        <v>0</v>
      </c>
    </row>
    <row r="233" spans="1:6" ht="12.75">
      <c r="A233">
        <v>232</v>
      </c>
      <c r="B233" s="6"/>
      <c r="C233" s="6"/>
      <c r="D233" s="6"/>
      <c r="E233" t="str">
        <f>IF(D233=D232,"DUP","")</f>
        <v>DUP</v>
      </c>
      <c r="F233" s="2">
        <f>B233+(C233/100)</f>
        <v>0</v>
      </c>
    </row>
    <row r="234" spans="1:6" ht="12.75">
      <c r="A234">
        <v>233</v>
      </c>
      <c r="B234" s="6"/>
      <c r="C234" s="6"/>
      <c r="D234" s="6"/>
      <c r="E234" t="str">
        <f>IF(D234=D233,"DUP","")</f>
        <v>DUP</v>
      </c>
      <c r="F234" s="2">
        <f>B234+(C234/100)</f>
        <v>0</v>
      </c>
    </row>
    <row r="235" spans="1:6" ht="12.75">
      <c r="A235">
        <v>234</v>
      </c>
      <c r="B235" s="6"/>
      <c r="C235" s="6"/>
      <c r="D235" s="6"/>
      <c r="E235" t="str">
        <f>IF(D235=D234,"DUP","")</f>
        <v>DUP</v>
      </c>
      <c r="F235" s="2">
        <f>B235+(C235/100)</f>
        <v>0</v>
      </c>
    </row>
    <row r="236" spans="1:6" ht="12.75">
      <c r="A236">
        <v>235</v>
      </c>
      <c r="B236" s="6"/>
      <c r="C236" s="6"/>
      <c r="D236" s="6"/>
      <c r="E236" t="str">
        <f>IF(D236=D235,"DUP","")</f>
        <v>DUP</v>
      </c>
      <c r="F236" s="2">
        <f>B236+(C236/100)</f>
        <v>0</v>
      </c>
    </row>
    <row r="237" spans="1:6" ht="12.75">
      <c r="A237">
        <v>236</v>
      </c>
      <c r="B237" s="6"/>
      <c r="C237" s="6"/>
      <c r="D237" s="6"/>
      <c r="E237" t="str">
        <f>IF(D237=D236,"DUP","")</f>
        <v>DUP</v>
      </c>
      <c r="F237" s="2">
        <f>B237+(C237/100)</f>
        <v>0</v>
      </c>
    </row>
    <row r="238" spans="1:6" ht="12.75">
      <c r="A238">
        <v>237</v>
      </c>
      <c r="B238" s="6"/>
      <c r="C238" s="6"/>
      <c r="D238" s="6"/>
      <c r="E238" t="str">
        <f>IF(D238=D237,"DUP","")</f>
        <v>DUP</v>
      </c>
      <c r="F238" s="2">
        <f>B238+(C238/100)</f>
        <v>0</v>
      </c>
    </row>
    <row r="239" spans="1:6" ht="12.75">
      <c r="A239">
        <v>238</v>
      </c>
      <c r="B239" s="6"/>
      <c r="C239" s="6"/>
      <c r="D239" s="6"/>
      <c r="E239" t="str">
        <f>IF(D239=D238,"DUP","")</f>
        <v>DUP</v>
      </c>
      <c r="F239" s="2">
        <f>B239+(C239/100)</f>
        <v>0</v>
      </c>
    </row>
    <row r="240" spans="1:6" ht="12.75">
      <c r="A240">
        <v>239</v>
      </c>
      <c r="B240" s="6"/>
      <c r="C240" s="6"/>
      <c r="D240" s="6"/>
      <c r="E240" t="str">
        <f>IF(D240=D239,"DUP","")</f>
        <v>DUP</v>
      </c>
      <c r="F240" s="2">
        <f>B240+(C240/100)</f>
        <v>0</v>
      </c>
    </row>
    <row r="241" spans="1:6" ht="12.75">
      <c r="A241">
        <v>240</v>
      </c>
      <c r="B241" s="6"/>
      <c r="C241" s="6"/>
      <c r="D241" s="6"/>
      <c r="E241" t="str">
        <f>IF(D241=D240,"DUP","")</f>
        <v>DUP</v>
      </c>
      <c r="F241" s="2">
        <f>B241+(C241/100)</f>
        <v>0</v>
      </c>
    </row>
    <row r="242" spans="1:6" ht="12.75">
      <c r="A242">
        <v>241</v>
      </c>
      <c r="B242" s="6"/>
      <c r="C242" s="6"/>
      <c r="D242" s="6"/>
      <c r="E242" t="str">
        <f>IF(D242=D241,"DUP","")</f>
        <v>DUP</v>
      </c>
      <c r="F242" s="2">
        <f>B242+(C242/100)</f>
        <v>0</v>
      </c>
    </row>
    <row r="243" spans="1:6" ht="12.75">
      <c r="A243">
        <v>242</v>
      </c>
      <c r="B243" s="6"/>
      <c r="C243" s="6"/>
      <c r="D243" s="6"/>
      <c r="E243" t="str">
        <f>IF(D243=D242,"DUP","")</f>
        <v>DUP</v>
      </c>
      <c r="F243" s="2">
        <f>B243+(C243/100)</f>
        <v>0</v>
      </c>
    </row>
    <row r="244" spans="1:6" ht="12.75">
      <c r="A244">
        <v>243</v>
      </c>
      <c r="B244" s="6"/>
      <c r="C244" s="6"/>
      <c r="D244" s="6"/>
      <c r="E244" t="str">
        <f>IF(D244=D243,"DUP","")</f>
        <v>DUP</v>
      </c>
      <c r="F244" s="2">
        <f>B244+(C244/100)</f>
        <v>0</v>
      </c>
    </row>
    <row r="245" spans="1:6" ht="12.75">
      <c r="A245">
        <v>244</v>
      </c>
      <c r="B245" s="6"/>
      <c r="C245" s="6"/>
      <c r="D245" s="6"/>
      <c r="E245" t="str">
        <f>IF(D245=D244,"DUP","")</f>
        <v>DUP</v>
      </c>
      <c r="F245" s="2">
        <f>B245+(C245/100)</f>
        <v>0</v>
      </c>
    </row>
    <row r="246" spans="1:6" ht="12.75">
      <c r="A246">
        <v>245</v>
      </c>
      <c r="B246" s="6"/>
      <c r="C246" s="6"/>
      <c r="D246" s="6"/>
      <c r="E246" t="str">
        <f>IF(D246=D245,"DUP","")</f>
        <v>DUP</v>
      </c>
      <c r="F246" s="2">
        <f>B246+(C246/100)</f>
        <v>0</v>
      </c>
    </row>
    <row r="247" spans="1:6" ht="12.75">
      <c r="A247">
        <v>246</v>
      </c>
      <c r="B247" s="6"/>
      <c r="C247" s="6"/>
      <c r="D247" s="6"/>
      <c r="E247" t="str">
        <f>IF(D247=D246,"DUP","")</f>
        <v>DUP</v>
      </c>
      <c r="F247" s="2">
        <f>B247+(C247/100)</f>
        <v>0</v>
      </c>
    </row>
    <row r="248" spans="1:6" ht="12.75">
      <c r="A248">
        <v>247</v>
      </c>
      <c r="B248" s="6"/>
      <c r="C248" s="6"/>
      <c r="D248" s="6"/>
      <c r="E248" t="str">
        <f>IF(D248=D247,"DUP","")</f>
        <v>DUP</v>
      </c>
      <c r="F248" s="2">
        <f>B248+(C248/100)</f>
        <v>0</v>
      </c>
    </row>
    <row r="249" spans="1:6" ht="12.75">
      <c r="A249">
        <v>248</v>
      </c>
      <c r="B249" s="6"/>
      <c r="C249" s="6"/>
      <c r="D249" s="6"/>
      <c r="E249" t="str">
        <f>IF(D249=D248,"DUP","")</f>
        <v>DUP</v>
      </c>
      <c r="F249" s="2">
        <f>B249+(C249/100)</f>
        <v>0</v>
      </c>
    </row>
    <row r="250" spans="1:6" ht="12.75">
      <c r="A250">
        <v>249</v>
      </c>
      <c r="B250" s="6"/>
      <c r="C250" s="6"/>
      <c r="D250" s="6"/>
      <c r="E250" t="str">
        <f>IF(D250=D249,"DUP","")</f>
        <v>DUP</v>
      </c>
      <c r="F250" s="2">
        <f>B250+(C250/100)</f>
        <v>0</v>
      </c>
    </row>
    <row r="251" spans="1:6" ht="12.75">
      <c r="A251">
        <v>250</v>
      </c>
      <c r="B251" s="6"/>
      <c r="C251" s="6"/>
      <c r="D251" s="6"/>
      <c r="E251" t="str">
        <f>IF(D251=D250,"DUP","")</f>
        <v>DUP</v>
      </c>
      <c r="F251" s="2">
        <f>B251+(C251/100)</f>
        <v>0</v>
      </c>
    </row>
    <row r="252" spans="1:6" ht="12.75">
      <c r="A252">
        <v>251</v>
      </c>
      <c r="B252" s="6"/>
      <c r="C252" s="6"/>
      <c r="D252" s="6"/>
      <c r="E252" t="str">
        <f>IF(D252=D251,"DUP","")</f>
        <v>DUP</v>
      </c>
      <c r="F252" s="2">
        <f>B252+(C252/100)</f>
        <v>0</v>
      </c>
    </row>
    <row r="253" spans="1:6" ht="12.75">
      <c r="A253">
        <v>252</v>
      </c>
      <c r="B253" s="6"/>
      <c r="C253" s="6"/>
      <c r="D253" s="6"/>
      <c r="E253" t="str">
        <f>IF(D253=D252,"DUP","")</f>
        <v>DUP</v>
      </c>
      <c r="F253" s="2">
        <f>B253+(C253/100)</f>
        <v>0</v>
      </c>
    </row>
    <row r="254" spans="1:6" ht="12.75">
      <c r="A254">
        <v>253</v>
      </c>
      <c r="B254" s="6"/>
      <c r="C254" s="6"/>
      <c r="D254" s="6"/>
      <c r="E254" t="str">
        <f>IF(D254=D253,"DUP","")</f>
        <v>DUP</v>
      </c>
      <c r="F254" s="2">
        <f>B254+(C254/100)</f>
        <v>0</v>
      </c>
    </row>
    <row r="255" spans="1:6" ht="12.75">
      <c r="A255">
        <v>254</v>
      </c>
      <c r="B255" s="6"/>
      <c r="C255" s="6"/>
      <c r="D255" s="6"/>
      <c r="E255" t="str">
        <f>IF(D255=D254,"DUP","")</f>
        <v>DUP</v>
      </c>
      <c r="F255" s="2">
        <f>B255+(C255/100)</f>
        <v>0</v>
      </c>
    </row>
    <row r="256" spans="1:6" ht="12.75">
      <c r="A256">
        <v>255</v>
      </c>
      <c r="B256" s="6"/>
      <c r="C256" s="6"/>
      <c r="D256" s="6"/>
      <c r="E256" t="str">
        <f>IF(D256=D255,"DUP","")</f>
        <v>DUP</v>
      </c>
      <c r="F256" s="2">
        <f>B256+(C256/100)</f>
        <v>0</v>
      </c>
    </row>
    <row r="257" spans="1:6" ht="12.75">
      <c r="A257">
        <v>256</v>
      </c>
      <c r="B257" s="6"/>
      <c r="C257" s="6"/>
      <c r="D257" s="6"/>
      <c r="E257" t="str">
        <f>IF(D257=D256,"DUP","")</f>
        <v>DUP</v>
      </c>
      <c r="F257" s="2">
        <f>B257+(C257/100)</f>
        <v>0</v>
      </c>
    </row>
    <row r="258" spans="1:6" ht="12.75">
      <c r="A258">
        <v>257</v>
      </c>
      <c r="B258" s="6"/>
      <c r="C258" s="6"/>
      <c r="D258" s="6"/>
      <c r="E258" t="str">
        <f>IF(D258=D257,"DUP","")</f>
        <v>DUP</v>
      </c>
      <c r="F258" s="2">
        <f>B258+(C258/100)</f>
        <v>0</v>
      </c>
    </row>
    <row r="259" spans="1:6" ht="12.75">
      <c r="A259">
        <v>258</v>
      </c>
      <c r="B259" s="6"/>
      <c r="C259" s="6"/>
      <c r="D259" s="6"/>
      <c r="E259" t="str">
        <f>IF(D259=D258,"DUP","")</f>
        <v>DUP</v>
      </c>
      <c r="F259" s="2">
        <f>B259+(C259/100)</f>
        <v>0</v>
      </c>
    </row>
    <row r="260" spans="1:6" ht="12.75">
      <c r="A260">
        <v>259</v>
      </c>
      <c r="B260" s="6"/>
      <c r="C260" s="6"/>
      <c r="D260" s="6"/>
      <c r="E260" t="str">
        <f>IF(D260=D259,"DUP","")</f>
        <v>DUP</v>
      </c>
      <c r="F260" s="2">
        <f>B260+(C260/100)</f>
        <v>0</v>
      </c>
    </row>
    <row r="261" spans="1:6" ht="12.75">
      <c r="A261">
        <v>260</v>
      </c>
      <c r="B261" s="6"/>
      <c r="C261" s="6"/>
      <c r="D261" s="6"/>
      <c r="E261" t="str">
        <f>IF(D261=D260,"DUP","")</f>
        <v>DUP</v>
      </c>
      <c r="F261" s="2">
        <f>B261+(C261/100)</f>
        <v>0</v>
      </c>
    </row>
    <row r="262" spans="1:6" ht="12.75">
      <c r="A262">
        <v>261</v>
      </c>
      <c r="B262" s="6"/>
      <c r="C262" s="6"/>
      <c r="D262" s="6"/>
      <c r="E262" t="str">
        <f>IF(D262=D261,"DUP","")</f>
        <v>DUP</v>
      </c>
      <c r="F262" s="2">
        <f>B262+(C262/100)</f>
        <v>0</v>
      </c>
    </row>
    <row r="263" spans="1:6" ht="12.75">
      <c r="A263">
        <v>262</v>
      </c>
      <c r="B263" s="6"/>
      <c r="C263" s="6"/>
      <c r="D263" s="6"/>
      <c r="E263" t="str">
        <f>IF(D263=D262,"DUP","")</f>
        <v>DUP</v>
      </c>
      <c r="F263" s="2">
        <f>B263+(C263/100)</f>
        <v>0</v>
      </c>
    </row>
    <row r="264" spans="1:6" ht="12.75">
      <c r="A264">
        <v>263</v>
      </c>
      <c r="B264" s="6"/>
      <c r="C264" s="6"/>
      <c r="D264" s="6"/>
      <c r="E264" t="str">
        <f>IF(D264=D263,"DUP","")</f>
        <v>DUP</v>
      </c>
      <c r="F264" s="2">
        <f>B264+(C264/100)</f>
        <v>0</v>
      </c>
    </row>
    <row r="265" spans="1:6" ht="12.75">
      <c r="A265">
        <v>264</v>
      </c>
      <c r="B265" s="6"/>
      <c r="C265" s="6"/>
      <c r="D265" s="6"/>
      <c r="E265" t="str">
        <f>IF(D265=D264,"DUP","")</f>
        <v>DUP</v>
      </c>
      <c r="F265" s="2">
        <f>B265+(C265/100)</f>
        <v>0</v>
      </c>
    </row>
    <row r="266" spans="1:6" ht="12.75">
      <c r="A266">
        <v>265</v>
      </c>
      <c r="B266" s="6"/>
      <c r="C266" s="6"/>
      <c r="D266" s="6"/>
      <c r="E266" t="str">
        <f>IF(D266=D265,"DUP","")</f>
        <v>DUP</v>
      </c>
      <c r="F266" s="2">
        <f>B266+(C266/100)</f>
        <v>0</v>
      </c>
    </row>
    <row r="267" spans="1:6" ht="12.75">
      <c r="A267">
        <v>266</v>
      </c>
      <c r="B267" s="6"/>
      <c r="C267" s="6"/>
      <c r="D267" s="6"/>
      <c r="E267" t="str">
        <f>IF(D267=D266,"DUP","")</f>
        <v>DUP</v>
      </c>
      <c r="F267" s="2">
        <f>B267+(C267/100)</f>
        <v>0</v>
      </c>
    </row>
    <row r="268" spans="1:6" ht="12.75">
      <c r="A268">
        <v>267</v>
      </c>
      <c r="B268" s="6"/>
      <c r="C268" s="6"/>
      <c r="D268" s="6"/>
      <c r="E268" t="str">
        <f>IF(D268=D267,"DUP","")</f>
        <v>DUP</v>
      </c>
      <c r="F268" s="2">
        <f>B268+(C268/100)</f>
        <v>0</v>
      </c>
    </row>
    <row r="269" spans="1:6" ht="12.75">
      <c r="A269">
        <v>268</v>
      </c>
      <c r="B269" s="6"/>
      <c r="C269" s="6"/>
      <c r="D269" s="6"/>
      <c r="E269" t="str">
        <f>IF(D269=D268,"DUP","")</f>
        <v>DUP</v>
      </c>
      <c r="F269" s="2">
        <f>B269+(C269/100)</f>
        <v>0</v>
      </c>
    </row>
    <row r="270" spans="1:6" ht="12.75">
      <c r="A270">
        <v>269</v>
      </c>
      <c r="B270" s="6"/>
      <c r="C270" s="6"/>
      <c r="D270" s="6"/>
      <c r="E270" t="str">
        <f>IF(D270=D269,"DUP","")</f>
        <v>DUP</v>
      </c>
      <c r="F270" s="2">
        <f>B270+(C270/100)</f>
        <v>0</v>
      </c>
    </row>
    <row r="271" spans="1:6" ht="12.75">
      <c r="A271">
        <v>270</v>
      </c>
      <c r="B271" s="6"/>
      <c r="C271" s="6"/>
      <c r="D271" s="6"/>
      <c r="E271" t="str">
        <f>IF(D271=D270,"DUP","")</f>
        <v>DUP</v>
      </c>
      <c r="F271" s="2">
        <f>B271+(C271/100)</f>
        <v>0</v>
      </c>
    </row>
    <row r="272" spans="1:6" ht="12.75">
      <c r="A272">
        <v>271</v>
      </c>
      <c r="B272" s="6"/>
      <c r="C272" s="6"/>
      <c r="D272" s="6"/>
      <c r="E272" t="str">
        <f>IF(D272=D271,"DUP","")</f>
        <v>DUP</v>
      </c>
      <c r="F272" s="2">
        <f>B272+(C272/100)</f>
        <v>0</v>
      </c>
    </row>
    <row r="273" spans="1:6" ht="12.75">
      <c r="A273">
        <v>272</v>
      </c>
      <c r="B273" s="6"/>
      <c r="C273" s="6"/>
      <c r="D273" s="6"/>
      <c r="E273" t="str">
        <f>IF(D273=D272,"DUP","")</f>
        <v>DUP</v>
      </c>
      <c r="F273" s="2">
        <f>B273+(C273/100)</f>
        <v>0</v>
      </c>
    </row>
    <row r="274" spans="1:6" ht="12.75">
      <c r="A274">
        <v>273</v>
      </c>
      <c r="B274" s="6"/>
      <c r="C274" s="6"/>
      <c r="D274" s="6"/>
      <c r="E274" t="str">
        <f>IF(D274=D273,"DUP","")</f>
        <v>DUP</v>
      </c>
      <c r="F274" s="2">
        <f>B274+(C274/100)</f>
        <v>0</v>
      </c>
    </row>
    <row r="275" spans="1:6" ht="12.75">
      <c r="A275">
        <v>274</v>
      </c>
      <c r="B275" s="6"/>
      <c r="C275" s="6"/>
      <c r="D275" s="6"/>
      <c r="E275" t="str">
        <f>IF(D275=D274,"DUP","")</f>
        <v>DUP</v>
      </c>
      <c r="F275" s="2">
        <f>B275+(C275/100)</f>
        <v>0</v>
      </c>
    </row>
    <row r="276" spans="1:6" ht="12.75">
      <c r="A276">
        <v>275</v>
      </c>
      <c r="B276" s="6"/>
      <c r="C276" s="6"/>
      <c r="D276" s="6"/>
      <c r="E276" t="str">
        <f>IF(D276=D275,"DUP","")</f>
        <v>DUP</v>
      </c>
      <c r="F276" s="2">
        <f>B276+(C276/100)</f>
        <v>0</v>
      </c>
    </row>
    <row r="277" spans="1:6" ht="12.75">
      <c r="A277">
        <v>276</v>
      </c>
      <c r="B277" s="6"/>
      <c r="C277" s="6"/>
      <c r="D277" s="6"/>
      <c r="E277" t="str">
        <f>IF(D277=D276,"DUP","")</f>
        <v>DUP</v>
      </c>
      <c r="F277" s="2">
        <f>B277+(C277/100)</f>
        <v>0</v>
      </c>
    </row>
    <row r="278" spans="1:6" ht="12.75">
      <c r="A278">
        <v>277</v>
      </c>
      <c r="B278" s="6"/>
      <c r="C278" s="6"/>
      <c r="D278" s="6"/>
      <c r="E278" t="str">
        <f>IF(D278=D277,"DUP","")</f>
        <v>DUP</v>
      </c>
      <c r="F278" s="2">
        <f>B278+(C278/100)</f>
        <v>0</v>
      </c>
    </row>
    <row r="279" spans="1:6" ht="12.75">
      <c r="A279">
        <v>278</v>
      </c>
      <c r="B279" s="6"/>
      <c r="C279" s="6"/>
      <c r="D279" s="6"/>
      <c r="E279" t="str">
        <f>IF(D279=D278,"DUP","")</f>
        <v>DUP</v>
      </c>
      <c r="F279" s="2">
        <f>B279+(C279/100)</f>
        <v>0</v>
      </c>
    </row>
    <row r="280" spans="1:6" ht="12.75">
      <c r="A280">
        <v>279</v>
      </c>
      <c r="B280" s="6"/>
      <c r="C280" s="6"/>
      <c r="D280" s="6"/>
      <c r="E280" t="str">
        <f>IF(D280=D279,"DUP","")</f>
        <v>DUP</v>
      </c>
      <c r="F280" s="2">
        <f>B280+(C280/100)</f>
        <v>0</v>
      </c>
    </row>
    <row r="281" spans="1:6" ht="12.75">
      <c r="A281">
        <v>280</v>
      </c>
      <c r="B281" s="6"/>
      <c r="C281" s="6"/>
      <c r="D281" s="6"/>
      <c r="E281" t="str">
        <f>IF(D281=D280,"DUP","")</f>
        <v>DUP</v>
      </c>
      <c r="F281" s="2">
        <f>B281+(C281/100)</f>
        <v>0</v>
      </c>
    </row>
    <row r="282" spans="1:6" ht="12.75">
      <c r="A282">
        <v>281</v>
      </c>
      <c r="B282" s="6"/>
      <c r="C282" s="6"/>
      <c r="D282" s="6"/>
      <c r="E282" t="str">
        <f>IF(D282=D281,"DUP","")</f>
        <v>DUP</v>
      </c>
      <c r="F282" s="2">
        <f>B282+(C282/100)</f>
        <v>0</v>
      </c>
    </row>
    <row r="283" spans="1:6" ht="12.75">
      <c r="A283">
        <v>282</v>
      </c>
      <c r="B283" s="6"/>
      <c r="C283" s="6"/>
      <c r="D283" s="6"/>
      <c r="E283" t="str">
        <f>IF(D283=D282,"DUP","")</f>
        <v>DUP</v>
      </c>
      <c r="F283" s="2">
        <f>B283+(C283/100)</f>
        <v>0</v>
      </c>
    </row>
    <row r="284" spans="1:6" ht="12.75">
      <c r="A284">
        <v>283</v>
      </c>
      <c r="B284" s="6"/>
      <c r="C284" s="6"/>
      <c r="D284" s="6"/>
      <c r="E284" t="str">
        <f>IF(D284=D283,"DUP","")</f>
        <v>DUP</v>
      </c>
      <c r="F284" s="2">
        <f>B284+(C284/100)</f>
        <v>0</v>
      </c>
    </row>
    <row r="285" spans="1:6" ht="12.75">
      <c r="A285">
        <v>284</v>
      </c>
      <c r="B285" s="6"/>
      <c r="C285" s="6"/>
      <c r="D285" s="6"/>
      <c r="E285" t="str">
        <f>IF(D285=D284,"DUP","")</f>
        <v>DUP</v>
      </c>
      <c r="F285" s="2">
        <f>B285+(C285/100)</f>
        <v>0</v>
      </c>
    </row>
    <row r="286" spans="1:6" ht="12.75">
      <c r="A286">
        <v>285</v>
      </c>
      <c r="B286" s="6"/>
      <c r="C286" s="6"/>
      <c r="D286" s="6"/>
      <c r="E286" t="str">
        <f>IF(D286=D285,"DUP","")</f>
        <v>DUP</v>
      </c>
      <c r="F286" s="2">
        <f>B286+(C286/100)</f>
        <v>0</v>
      </c>
    </row>
    <row r="287" spans="1:6" ht="12.75">
      <c r="A287">
        <v>286</v>
      </c>
      <c r="B287" s="6"/>
      <c r="C287" s="6"/>
      <c r="D287" s="6"/>
      <c r="E287" t="str">
        <f>IF(D287=D286,"DUP","")</f>
        <v>DUP</v>
      </c>
      <c r="F287" s="2">
        <f>B287+(C287/100)</f>
        <v>0</v>
      </c>
    </row>
    <row r="288" spans="1:6" ht="12.75">
      <c r="A288">
        <v>287</v>
      </c>
      <c r="B288" s="6"/>
      <c r="C288" s="6"/>
      <c r="D288" s="6"/>
      <c r="E288" t="str">
        <f>IF(D288=D287,"DUP","")</f>
        <v>DUP</v>
      </c>
      <c r="F288" s="2">
        <f>B288+(C288/100)</f>
        <v>0</v>
      </c>
    </row>
    <row r="289" spans="1:6" ht="12.75">
      <c r="A289">
        <v>288</v>
      </c>
      <c r="B289" s="6"/>
      <c r="C289" s="6"/>
      <c r="D289" s="6"/>
      <c r="E289" t="str">
        <f>IF(D289=D288,"DUP","")</f>
        <v>DUP</v>
      </c>
      <c r="F289" s="2">
        <f>B289+(C289/100)</f>
        <v>0</v>
      </c>
    </row>
    <row r="290" spans="1:6" ht="12.75">
      <c r="A290">
        <v>289</v>
      </c>
      <c r="B290" s="6"/>
      <c r="C290" s="6"/>
      <c r="D290" s="6"/>
      <c r="E290" t="str">
        <f>IF(D290=D289,"DUP","")</f>
        <v>DUP</v>
      </c>
      <c r="F290" s="2">
        <f>B290+(C290/100)</f>
        <v>0</v>
      </c>
    </row>
    <row r="291" spans="1:6" ht="12.75">
      <c r="A291">
        <v>290</v>
      </c>
      <c r="B291" s="6"/>
      <c r="C291" s="6"/>
      <c r="D291" s="6"/>
      <c r="E291" t="str">
        <f>IF(D291=D290,"DUP","")</f>
        <v>DUP</v>
      </c>
      <c r="F291" s="2">
        <f>B291+(C291/100)</f>
        <v>0</v>
      </c>
    </row>
    <row r="292" spans="1:6" ht="12.75">
      <c r="A292">
        <v>291</v>
      </c>
      <c r="B292" s="6"/>
      <c r="C292" s="6"/>
      <c r="D292" s="6"/>
      <c r="E292" t="str">
        <f>IF(D292=D291,"DUP","")</f>
        <v>DUP</v>
      </c>
      <c r="F292" s="2">
        <f>B292+(C292/100)</f>
        <v>0</v>
      </c>
    </row>
    <row r="293" spans="1:6" ht="12.75">
      <c r="A293">
        <v>292</v>
      </c>
      <c r="B293" s="6"/>
      <c r="C293" s="6"/>
      <c r="D293" s="6"/>
      <c r="E293" t="str">
        <f>IF(D293=D292,"DUP","")</f>
        <v>DUP</v>
      </c>
      <c r="F293" s="2">
        <f>B293+(C293/100)</f>
        <v>0</v>
      </c>
    </row>
    <row r="294" spans="1:6" ht="12.75">
      <c r="A294">
        <v>293</v>
      </c>
      <c r="B294" s="6"/>
      <c r="C294" s="6"/>
      <c r="D294" s="6"/>
      <c r="E294" t="str">
        <f>IF(D294=D293,"DUP","")</f>
        <v>DUP</v>
      </c>
      <c r="F294" s="2">
        <f>B294+(C294/100)</f>
        <v>0</v>
      </c>
    </row>
    <row r="295" spans="1:6" ht="12.75">
      <c r="A295">
        <v>294</v>
      </c>
      <c r="B295" s="6"/>
      <c r="C295" s="6"/>
      <c r="D295" s="6"/>
      <c r="E295" t="str">
        <f>IF(D295=D294,"DUP","")</f>
        <v>DUP</v>
      </c>
      <c r="F295" s="2">
        <f>B295+(C295/100)</f>
        <v>0</v>
      </c>
    </row>
    <row r="296" spans="1:6" ht="12.75">
      <c r="A296">
        <v>295</v>
      </c>
      <c r="B296" s="6"/>
      <c r="C296" s="6"/>
      <c r="D296" s="6"/>
      <c r="E296" t="str">
        <f>IF(D296=D295,"DUP","")</f>
        <v>DUP</v>
      </c>
      <c r="F296" s="2">
        <f>B296+(C296/100)</f>
        <v>0</v>
      </c>
    </row>
    <row r="297" spans="1:6" ht="12.75">
      <c r="A297">
        <v>296</v>
      </c>
      <c r="B297" s="6"/>
      <c r="C297" s="6"/>
      <c r="D297" s="6"/>
      <c r="E297" t="str">
        <f>IF(D297=D296,"DUP","")</f>
        <v>DUP</v>
      </c>
      <c r="F297" s="2">
        <f>B297+(C297/100)</f>
        <v>0</v>
      </c>
    </row>
    <row r="298" spans="1:6" ht="12.75">
      <c r="A298">
        <v>297</v>
      </c>
      <c r="B298" s="6"/>
      <c r="C298" s="6"/>
      <c r="D298" s="6"/>
      <c r="E298" t="str">
        <f>IF(D298=D297,"DUP","")</f>
        <v>DUP</v>
      </c>
      <c r="F298" s="2">
        <f>B298+(C298/100)</f>
        <v>0</v>
      </c>
    </row>
    <row r="299" spans="1:6" ht="12.75">
      <c r="A299">
        <v>298</v>
      </c>
      <c r="B299" s="6"/>
      <c r="C299" s="6"/>
      <c r="D299" s="6"/>
      <c r="E299" t="str">
        <f>IF(D299=D298,"DUP","")</f>
        <v>DUP</v>
      </c>
      <c r="F299" s="2">
        <f>B299+(C299/100)</f>
        <v>0</v>
      </c>
    </row>
    <row r="300" spans="1:6" ht="12.75">
      <c r="A300">
        <v>299</v>
      </c>
      <c r="B300" s="6"/>
      <c r="C300" s="6"/>
      <c r="D300" s="6"/>
      <c r="E300" t="str">
        <f>IF(D300=D299,"DUP","")</f>
        <v>DUP</v>
      </c>
      <c r="F300" s="2">
        <f>B300+(C300/100)</f>
        <v>0</v>
      </c>
    </row>
    <row r="301" spans="1:6" ht="12.75">
      <c r="A301">
        <v>300</v>
      </c>
      <c r="B301" s="6"/>
      <c r="C301" s="6"/>
      <c r="D301" s="6"/>
      <c r="E301" t="str">
        <f>IF(D301=D300,"DUP","")</f>
        <v>DUP</v>
      </c>
      <c r="F301" s="2">
        <f>B301+(C301/100)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3"/>
  <sheetViews>
    <sheetView showZeros="0" workbookViewId="0" topLeftCell="A1">
      <selection activeCell="A6" sqref="A6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6.7109375" style="0" customWidth="1"/>
    <col min="4" max="4" width="7.00390625" style="0" customWidth="1"/>
    <col min="5" max="5" width="5.7109375" style="0" customWidth="1"/>
    <col min="6" max="6" width="16.7109375" style="0" customWidth="1"/>
    <col min="7" max="7" width="5.421875" style="0" customWidth="1"/>
    <col min="8" max="8" width="5.28125" style="0" customWidth="1"/>
    <col min="9" max="9" width="16.7109375" style="0" customWidth="1"/>
    <col min="10" max="10" width="8.7109375" style="0" customWidth="1"/>
    <col min="11" max="11" width="5.421875" style="0" customWidth="1"/>
    <col min="12" max="12" width="16.7109375" style="0" customWidth="1"/>
    <col min="13" max="13" width="6.421875" style="0" customWidth="1"/>
  </cols>
  <sheetData>
    <row r="1" spans="1:12" ht="15" customHeight="1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" customHeight="1">
      <c r="A2" s="9" t="s">
        <v>21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" customHeight="1">
      <c r="A3" s="9" t="s">
        <v>136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1:12" ht="12.75">
      <c r="A5" s="1" t="s">
        <v>22</v>
      </c>
      <c r="B5" s="1" t="s">
        <v>24</v>
      </c>
      <c r="C5" s="1" t="s">
        <v>23</v>
      </c>
      <c r="D5" s="1" t="s">
        <v>27</v>
      </c>
      <c r="E5" s="1" t="s">
        <v>28</v>
      </c>
      <c r="F5" s="1" t="s">
        <v>11</v>
      </c>
      <c r="G5" s="1" t="s">
        <v>22</v>
      </c>
      <c r="H5" s="1" t="s">
        <v>24</v>
      </c>
      <c r="I5" s="1" t="s">
        <v>23</v>
      </c>
      <c r="J5" s="1" t="s">
        <v>27</v>
      </c>
      <c r="K5" s="1" t="s">
        <v>28</v>
      </c>
      <c r="L5" s="1" t="s">
        <v>11</v>
      </c>
    </row>
    <row r="6" spans="1:12" ht="12.75">
      <c r="A6" s="10">
        <v>1</v>
      </c>
      <c r="B6" s="10">
        <f>VLOOKUP(A6,'Times and Numbers'!$A$2:$D$301,4,FALSE)</f>
        <v>107</v>
      </c>
      <c r="C6" s="10" t="str">
        <f>IF($B6&gt;0,VLOOKUP($B6,Entrants!$A$2:$J$301,10,FALSE),"")</f>
        <v>Jones N</v>
      </c>
      <c r="D6" s="11">
        <f>VLOOKUP(A6,'Times and Numbers'!$A$2:$F$301,6,FALSE)</f>
        <v>31.55</v>
      </c>
      <c r="E6" s="10" t="str">
        <f>IF($B6&gt;0,VLOOKUP($B6,Entrants!$A$2:$J$301,9,FALSE),"")</f>
        <v>M</v>
      </c>
      <c r="F6" s="10" t="str">
        <f>IF($B6&gt;0,VLOOKUP($B6,Entrants!$A$2:$J$301,6,FALSE),"")</f>
        <v>Tipton Harriers</v>
      </c>
      <c r="G6" s="10">
        <v>67</v>
      </c>
      <c r="H6" s="10">
        <f>VLOOKUP(G6,'Times and Numbers'!$A$2:$D$301,4,FALSE)</f>
        <v>152</v>
      </c>
      <c r="I6" s="10" t="str">
        <f>IF($H6&gt;0,VLOOKUP($H6,Entrants!$A$2:$J$301,10,FALSE),"")</f>
        <v>Fisher W</v>
      </c>
      <c r="J6" s="11">
        <f>VLOOKUP(G6,'Times and Numbers'!$A$2:$F$301,6,FALSE)</f>
        <v>45.24</v>
      </c>
      <c r="K6" s="10" t="str">
        <f>IF($H6&gt;0,VLOOKUP($H6,Entrants!$A$2:$J$301,9,FALSE),"")</f>
        <v>MV50</v>
      </c>
      <c r="L6" s="10">
        <f>IF($H6&gt;0,VLOOKUP($H6,Entrants!$A$2:$J$301,6,FALSE),"")</f>
        <v>0</v>
      </c>
    </row>
    <row r="7" spans="1:12" ht="12.75">
      <c r="A7" s="10">
        <v>2</v>
      </c>
      <c r="B7" s="10">
        <f>VLOOKUP(A7,'Times and Numbers'!$A$2:$D$301,4,FALSE)</f>
        <v>86</v>
      </c>
      <c r="C7" s="10" t="str">
        <f>IF($B7&gt;0,VLOOKUP($B7,Entrants!$A$2:$J$301,10,FALSE),"")</f>
        <v>MacNeil G</v>
      </c>
      <c r="D7" s="11">
        <f>VLOOKUP(A7,'Times and Numbers'!$A$2:$F$301,6,FALSE)</f>
        <v>34.44</v>
      </c>
      <c r="E7" s="10" t="str">
        <f>IF($B7&gt;0,VLOOKUP($B7,Entrants!$A$2:$J$301,9,FALSE),"")</f>
        <v>M</v>
      </c>
      <c r="F7" s="10" t="str">
        <f>IF($B7&gt;0,VLOOKUP($B7,Entrants!$A$2:$J$301,6,FALSE),"")</f>
        <v>Helsby RC</v>
      </c>
      <c r="G7" s="10">
        <v>68</v>
      </c>
      <c r="H7" s="10">
        <f>VLOOKUP(G7,'Times and Numbers'!$A$2:$D$301,4,FALSE)</f>
        <v>188</v>
      </c>
      <c r="I7" s="10" t="str">
        <f>IF($H7&gt;0,VLOOKUP($H7,Entrants!$A$2:$J$301,10,FALSE),"")</f>
        <v>Cleminson S</v>
      </c>
      <c r="J7" s="11">
        <f>VLOOKUP(G7,'Times and Numbers'!$A$2:$F$301,6,FALSE)</f>
        <v>45.31</v>
      </c>
      <c r="K7" s="10" t="str">
        <f>IF($H7&gt;0,VLOOKUP($H7,Entrants!$A$2:$J$301,9,FALSE),"")</f>
        <v>M</v>
      </c>
      <c r="L7" s="10">
        <f>IF($H7&gt;0,VLOOKUP($H7,Entrants!$A$2:$J$301,6,FALSE),"")</f>
        <v>0</v>
      </c>
    </row>
    <row r="8" spans="1:12" ht="12.75">
      <c r="A8" s="10">
        <v>3</v>
      </c>
      <c r="B8" s="10">
        <f>VLOOKUP(A8,'Times and Numbers'!$A$2:$D$301,4,FALSE)</f>
        <v>154</v>
      </c>
      <c r="C8" s="10" t="str">
        <f>IF($B8&gt;0,VLOOKUP($B8,Entrants!$A$2:$J$301,10,FALSE),"")</f>
        <v>Hatton K</v>
      </c>
      <c r="D8" s="11">
        <f>VLOOKUP(A8,'Times and Numbers'!$A$2:$F$301,6,FALSE)</f>
        <v>35.3</v>
      </c>
      <c r="E8" s="10" t="str">
        <f>IF($B8&gt;0,VLOOKUP($B8,Entrants!$A$2:$J$301,9,FALSE),"")</f>
        <v>MV40</v>
      </c>
      <c r="F8" s="10" t="str">
        <f>IF($B8&gt;0,VLOOKUP($B8,Entrants!$A$2:$J$301,6,FALSE),"")</f>
        <v>Liverpool Harriers</v>
      </c>
      <c r="G8" s="10">
        <v>69</v>
      </c>
      <c r="H8" s="10">
        <f>VLOOKUP(G8,'Times and Numbers'!$A$2:$D$301,4,FALSE)</f>
        <v>175</v>
      </c>
      <c r="I8" s="10" t="str">
        <f>IF($H8&gt;0,VLOOKUP($H8,Entrants!$A$2:$J$301,10,FALSE),"")</f>
        <v>Redpath J</v>
      </c>
      <c r="J8" s="11">
        <f>VLOOKUP(G8,'Times and Numbers'!$A$2:$F$301,6,FALSE)</f>
        <v>45.35</v>
      </c>
      <c r="K8" s="10" t="str">
        <f>IF($H8&gt;0,VLOOKUP($H8,Entrants!$A$2:$J$301,9,FALSE),"")</f>
        <v>FV45</v>
      </c>
      <c r="L8" s="10" t="str">
        <f>IF($H8&gt;0,VLOOKUP($H8,Entrants!$A$2:$J$301,6,FALSE),"")</f>
        <v>Spectrum Striders</v>
      </c>
    </row>
    <row r="9" spans="1:12" ht="12.75">
      <c r="A9" s="10">
        <v>4</v>
      </c>
      <c r="B9" s="10">
        <f>VLOOKUP(A9,'Times and Numbers'!$A$2:$D$301,4,FALSE)</f>
        <v>187</v>
      </c>
      <c r="C9" s="10" t="str">
        <f>IF($B9&gt;0,VLOOKUP($B9,Entrants!$A$2:$J$301,10,FALSE),"")</f>
        <v>McGaff T</v>
      </c>
      <c r="D9" s="11">
        <f>VLOOKUP(A9,'Times and Numbers'!$A$2:$F$301,6,FALSE)</f>
        <v>35.49</v>
      </c>
      <c r="E9" s="10" t="str">
        <f>IF($B9&gt;0,VLOOKUP($B9,Entrants!$A$2:$J$301,9,FALSE),"")</f>
        <v>MV40</v>
      </c>
      <c r="F9" s="10" t="str">
        <f>IF($B9&gt;0,VLOOKUP($B9,Entrants!$A$2:$J$301,6,FALSE),"")</f>
        <v>Wilmslow RC</v>
      </c>
      <c r="G9" s="10">
        <v>70</v>
      </c>
      <c r="H9" s="10">
        <f>VLOOKUP(G9,'Times and Numbers'!$A$2:$D$301,4,FALSE)</f>
        <v>1</v>
      </c>
      <c r="I9" s="10" t="str">
        <f>IF($H9&gt;0,VLOOKUP($H9,Entrants!$A$2:$J$301,10,FALSE),"")</f>
        <v>Dickson K</v>
      </c>
      <c r="J9" s="11">
        <f>VLOOKUP(G9,'Times and Numbers'!$A$2:$F$301,6,FALSE)</f>
        <v>45.53</v>
      </c>
      <c r="K9" s="10" t="str">
        <f>IF($H9&gt;0,VLOOKUP($H9,Entrants!$A$2:$J$301,9,FALSE),"")</f>
        <v>M</v>
      </c>
      <c r="L9" s="10">
        <f>IF($H9&gt;0,VLOOKUP($H9,Entrants!$A$2:$J$301,6,FALSE),"")</f>
        <v>0</v>
      </c>
    </row>
    <row r="10" spans="1:12" ht="12.75">
      <c r="A10" s="10">
        <v>5</v>
      </c>
      <c r="B10" s="10">
        <f>VLOOKUP(A10,'Times and Numbers'!$A$2:$D$301,4,FALSE)</f>
        <v>145</v>
      </c>
      <c r="C10" s="10" t="str">
        <f>IF($B10&gt;0,VLOOKUP($B10,Entrants!$A$2:$J$301,10,FALSE),"")</f>
        <v>Heaton B</v>
      </c>
      <c r="D10" s="11">
        <f>VLOOKUP(A10,'Times and Numbers'!$A$2:$F$301,6,FALSE)</f>
        <v>36</v>
      </c>
      <c r="E10" s="10" t="str">
        <f>IF($B10&gt;0,VLOOKUP($B10,Entrants!$A$2:$J$301,9,FALSE),"")</f>
        <v>M</v>
      </c>
      <c r="F10" s="10" t="str">
        <f>IF($B10&gt;0,VLOOKUP($B10,Entrants!$A$2:$J$301,6,FALSE),"")</f>
        <v>Wilmslow RC</v>
      </c>
      <c r="G10" s="10">
        <v>71</v>
      </c>
      <c r="H10" s="10">
        <f>VLOOKUP(G10,'Times and Numbers'!$A$2:$D$301,4,FALSE)</f>
        <v>114</v>
      </c>
      <c r="I10" s="10" t="str">
        <f>IF($H10&gt;0,VLOOKUP($H10,Entrants!$A$2:$J$301,10,FALSE),"")</f>
        <v>Schofield I</v>
      </c>
      <c r="J10" s="11">
        <f>VLOOKUP(G10,'Times and Numbers'!$A$2:$F$301,6,FALSE)</f>
        <v>46.01</v>
      </c>
      <c r="K10" s="10" t="str">
        <f>IF($H10&gt;0,VLOOKUP($H10,Entrants!$A$2:$J$301,9,FALSE),"")</f>
        <v>M</v>
      </c>
      <c r="L10" s="10">
        <f>IF($H10&gt;0,VLOOKUP($H10,Entrants!$A$2:$J$301,6,FALSE),"")</f>
        <v>0</v>
      </c>
    </row>
    <row r="11" spans="1:12" ht="12.75">
      <c r="A11" s="10">
        <v>6</v>
      </c>
      <c r="B11" s="10">
        <f>VLOOKUP(A11,'Times and Numbers'!$A$2:$D$301,4,FALSE)</f>
        <v>94</v>
      </c>
      <c r="C11" s="10" t="str">
        <f>IF($B11&gt;0,VLOOKUP($B11,Entrants!$A$2:$J$301,10,FALSE),"")</f>
        <v>Elstone R</v>
      </c>
      <c r="D11" s="11">
        <f>VLOOKUP(A11,'Times and Numbers'!$A$2:$F$301,6,FALSE)</f>
        <v>36.01</v>
      </c>
      <c r="E11" s="10" t="str">
        <f>IF($B11&gt;0,VLOOKUP($B11,Entrants!$A$2:$J$301,9,FALSE),"")</f>
        <v>M</v>
      </c>
      <c r="F11" s="10" t="str">
        <f>IF($B11&gt;0,VLOOKUP($B11,Entrants!$A$2:$J$301,6,FALSE),"")</f>
        <v>Barnsley</v>
      </c>
      <c r="G11" s="10">
        <v>72</v>
      </c>
      <c r="H11" s="10">
        <f>VLOOKUP(G11,'Times and Numbers'!$A$2:$D$301,4,FALSE)</f>
        <v>62</v>
      </c>
      <c r="I11" s="10" t="str">
        <f>IF($H11&gt;0,VLOOKUP($H11,Entrants!$A$2:$J$301,10,FALSE),"")</f>
        <v>Peake G</v>
      </c>
      <c r="J11" s="11">
        <f>VLOOKUP(G11,'Times and Numbers'!$A$2:$F$301,6,FALSE)</f>
        <v>46.02</v>
      </c>
      <c r="K11" s="10" t="str">
        <f>IF($H11&gt;0,VLOOKUP($H11,Entrants!$A$2:$J$301,9,FALSE),"")</f>
        <v>M</v>
      </c>
      <c r="L11" s="10">
        <f>IF($H11&gt;0,VLOOKUP($H11,Entrants!$A$2:$J$301,6,FALSE),"")</f>
        <v>0</v>
      </c>
    </row>
    <row r="12" spans="1:12" ht="12.75">
      <c r="A12" s="10">
        <v>7</v>
      </c>
      <c r="B12" s="10">
        <f>VLOOKUP(A12,'Times and Numbers'!$A$2:$D$301,4,FALSE)</f>
        <v>155</v>
      </c>
      <c r="C12" s="10" t="str">
        <f>IF($B12&gt;0,VLOOKUP($B12,Entrants!$A$2:$J$301,10,FALSE),"")</f>
        <v>Boileau P</v>
      </c>
      <c r="D12" s="11">
        <f>VLOOKUP(A12,'Times and Numbers'!$A$2:$F$301,6,FALSE)</f>
        <v>36.04</v>
      </c>
      <c r="E12" s="10" t="str">
        <f>IF($B12&gt;0,VLOOKUP($B12,Entrants!$A$2:$J$301,9,FALSE),"")</f>
        <v>M</v>
      </c>
      <c r="F12" s="10" t="str">
        <f>IF($B12&gt;0,VLOOKUP($B12,Entrants!$A$2:$J$301,6,FALSE),"")</f>
        <v>Helsby RC</v>
      </c>
      <c r="G12" s="10">
        <v>73</v>
      </c>
      <c r="H12" s="10">
        <f>VLOOKUP(G12,'Times and Numbers'!$A$2:$D$301,4,FALSE)</f>
        <v>38</v>
      </c>
      <c r="I12" s="10" t="str">
        <f>IF($H12&gt;0,VLOOKUP($H12,Entrants!$A$2:$J$301,10,FALSE),"")</f>
        <v>Atkinson S</v>
      </c>
      <c r="J12" s="11">
        <f>VLOOKUP(G12,'Times and Numbers'!$A$2:$F$301,6,FALSE)</f>
        <v>46.09</v>
      </c>
      <c r="K12" s="10" t="str">
        <f>IF($H12&gt;0,VLOOKUP($H12,Entrants!$A$2:$J$301,9,FALSE),"")</f>
        <v>M</v>
      </c>
      <c r="L12" s="10">
        <f>IF($H12&gt;0,VLOOKUP($H12,Entrants!$A$2:$J$301,6,FALSE),"")</f>
        <v>0</v>
      </c>
    </row>
    <row r="13" spans="1:12" ht="12.75">
      <c r="A13" s="10">
        <v>8</v>
      </c>
      <c r="B13" s="10">
        <f>VLOOKUP(A13,'Times and Numbers'!$A$2:$D$301,4,FALSE)</f>
        <v>123</v>
      </c>
      <c r="C13" s="10" t="str">
        <f>IF($B13&gt;0,VLOOKUP($B13,Entrants!$A$2:$J$301,10,FALSE),"")</f>
        <v>Cresswell A</v>
      </c>
      <c r="D13" s="11">
        <f>VLOOKUP(A13,'Times and Numbers'!$A$2:$F$301,6,FALSE)</f>
        <v>36.05</v>
      </c>
      <c r="E13" s="10" t="str">
        <f>IF($B13&gt;0,VLOOKUP($B13,Entrants!$A$2:$J$301,9,FALSE),"")</f>
        <v>M</v>
      </c>
      <c r="F13" s="10" t="str">
        <f>IF($B13&gt;0,VLOOKUP($B13,Entrants!$A$2:$J$301,6,FALSE),"")</f>
        <v>Spectrum Striders</v>
      </c>
      <c r="G13" s="10">
        <v>74</v>
      </c>
      <c r="H13" s="10">
        <f>VLOOKUP(G13,'Times and Numbers'!$A$2:$D$301,4,FALSE)</f>
        <v>53</v>
      </c>
      <c r="I13" s="10" t="str">
        <f>IF($H13&gt;0,VLOOKUP($H13,Entrants!$A$2:$J$301,10,FALSE),"")</f>
        <v>Heward G</v>
      </c>
      <c r="J13" s="11">
        <f>VLOOKUP(G13,'Times and Numbers'!$A$2:$F$301,6,FALSE)</f>
        <v>46.13</v>
      </c>
      <c r="K13" s="10" t="str">
        <f>IF($H13&gt;0,VLOOKUP($H13,Entrants!$A$2:$J$301,9,FALSE),"")</f>
        <v>MV40</v>
      </c>
      <c r="L13" s="10">
        <f>IF($H13&gt;0,VLOOKUP($H13,Entrants!$A$2:$J$301,6,FALSE),"")</f>
        <v>0</v>
      </c>
    </row>
    <row r="14" spans="1:12" ht="12.75">
      <c r="A14" s="10">
        <v>9</v>
      </c>
      <c r="B14" s="10">
        <f>VLOOKUP(A14,'Times and Numbers'!$A$2:$D$301,4,FALSE)</f>
        <v>120</v>
      </c>
      <c r="C14" s="10" t="str">
        <f>IF($B14&gt;0,VLOOKUP($B14,Entrants!$A$2:$J$301,10,FALSE),"")</f>
        <v>Selby I</v>
      </c>
      <c r="D14" s="11">
        <f>VLOOKUP(A14,'Times and Numbers'!$A$2:$F$301,6,FALSE)</f>
        <v>36.13</v>
      </c>
      <c r="E14" s="10" t="str">
        <f>IF($B14&gt;0,VLOOKUP($B14,Entrants!$A$2:$J$301,9,FALSE),"")</f>
        <v>M</v>
      </c>
      <c r="F14" s="10" t="str">
        <f>IF($B14&gt;0,VLOOKUP($B14,Entrants!$A$2:$J$301,6,FALSE),"")</f>
        <v>Bolton Harriers</v>
      </c>
      <c r="G14" s="10">
        <v>75</v>
      </c>
      <c r="H14" s="10">
        <f>VLOOKUP(G14,'Times and Numbers'!$A$2:$D$301,4,FALSE)</f>
        <v>73</v>
      </c>
      <c r="I14" s="10" t="str">
        <f>IF($H14&gt;0,VLOOKUP($H14,Entrants!$A$2:$J$301,10,FALSE),"")</f>
        <v>Hilton J</v>
      </c>
      <c r="J14" s="11">
        <f>VLOOKUP(G14,'Times and Numbers'!$A$2:$F$301,6,FALSE)</f>
        <v>46.14</v>
      </c>
      <c r="K14" s="10" t="str">
        <f>IF($H14&gt;0,VLOOKUP($H14,Entrants!$A$2:$J$301,9,FALSE),"")</f>
        <v>M</v>
      </c>
      <c r="L14" s="10">
        <f>IF($H14&gt;0,VLOOKUP($H14,Entrants!$A$2:$J$301,6,FALSE),"")</f>
        <v>0</v>
      </c>
    </row>
    <row r="15" spans="1:12" ht="12.75">
      <c r="A15" s="10">
        <v>10</v>
      </c>
      <c r="B15" s="10">
        <f>VLOOKUP(A15,'Times and Numbers'!$A$2:$D$301,4,FALSE)</f>
        <v>36</v>
      </c>
      <c r="C15" s="10" t="str">
        <f>IF($B15&gt;0,VLOOKUP($B15,Entrants!$A$2:$J$301,10,FALSE),"")</f>
        <v>Burthem S</v>
      </c>
      <c r="D15" s="11">
        <f>VLOOKUP(A15,'Times and Numbers'!$A$2:$F$301,6,FALSE)</f>
        <v>36.59</v>
      </c>
      <c r="E15" s="10" t="str">
        <f>IF($B15&gt;0,VLOOKUP($B15,Entrants!$A$2:$J$301,9,FALSE),"")</f>
        <v>MV40</v>
      </c>
      <c r="F15" s="10" t="str">
        <f>IF($B15&gt;0,VLOOKUP($B15,Entrants!$A$2:$J$301,6,FALSE),"")</f>
        <v>Warrington AC</v>
      </c>
      <c r="G15" s="10">
        <v>76</v>
      </c>
      <c r="H15" s="10">
        <f>VLOOKUP(G15,'Times and Numbers'!$A$2:$D$301,4,FALSE)</f>
        <v>135</v>
      </c>
      <c r="I15" s="10" t="str">
        <f>IF($H15&gt;0,VLOOKUP($H15,Entrants!$A$2:$J$301,10,FALSE),"")</f>
        <v>Griffiths V</v>
      </c>
      <c r="J15" s="11">
        <f>VLOOKUP(G15,'Times and Numbers'!$A$2:$F$301,6,FALSE)</f>
        <v>46.14</v>
      </c>
      <c r="K15" s="10" t="str">
        <f>IF($H15&gt;0,VLOOKUP($H15,Entrants!$A$2:$J$301,9,FALSE),"")</f>
        <v>FV35</v>
      </c>
      <c r="L15" s="10" t="str">
        <f>IF($H15&gt;0,VLOOKUP($H15,Entrants!$A$2:$J$301,6,FALSE),"")</f>
        <v>Helsby RC</v>
      </c>
    </row>
    <row r="16" spans="1:12" ht="12.75">
      <c r="A16" s="10">
        <v>11</v>
      </c>
      <c r="B16" s="10">
        <f>VLOOKUP(A16,'Times and Numbers'!$A$2:$D$301,4,FALSE)</f>
        <v>113</v>
      </c>
      <c r="C16" s="10" t="str">
        <f>IF($B16&gt;0,VLOOKUP($B16,Entrants!$A$2:$J$301,10,FALSE),"")</f>
        <v>Taylor G</v>
      </c>
      <c r="D16" s="11">
        <f>VLOOKUP(A16,'Times and Numbers'!$A$2:$F$301,6,FALSE)</f>
        <v>37.06</v>
      </c>
      <c r="E16" s="10" t="str">
        <f>IF($B16&gt;0,VLOOKUP($B16,Entrants!$A$2:$J$301,9,FALSE),"")</f>
        <v>M</v>
      </c>
      <c r="F16" s="10" t="str">
        <f>IF($B16&gt;0,VLOOKUP($B16,Entrants!$A$2:$J$301,6,FALSE),"")</f>
        <v>Wilmslow RC</v>
      </c>
      <c r="G16" s="10">
        <v>77</v>
      </c>
      <c r="H16" s="10">
        <f>VLOOKUP(G16,'Times and Numbers'!$A$2:$D$301,4,FALSE)</f>
        <v>129</v>
      </c>
      <c r="I16" s="10" t="str">
        <f>IF($H16&gt;0,VLOOKUP($H16,Entrants!$A$2:$J$301,10,FALSE),"")</f>
        <v>Halsall M</v>
      </c>
      <c r="J16" s="11">
        <f>VLOOKUP(G16,'Times and Numbers'!$A$2:$F$301,6,FALSE)</f>
        <v>46.3</v>
      </c>
      <c r="K16" s="10" t="str">
        <f>IF($H16&gt;0,VLOOKUP($H16,Entrants!$A$2:$J$301,9,FALSE),"")</f>
        <v>M</v>
      </c>
      <c r="L16" s="10">
        <f>IF($H16&gt;0,VLOOKUP($H16,Entrants!$A$2:$J$301,6,FALSE),"")</f>
        <v>0</v>
      </c>
    </row>
    <row r="17" spans="1:12" ht="12.75">
      <c r="A17" s="10">
        <v>12</v>
      </c>
      <c r="B17" s="10">
        <f>VLOOKUP(A17,'Times and Numbers'!$A$2:$D$301,4,FALSE)</f>
        <v>58</v>
      </c>
      <c r="C17" s="10" t="str">
        <f>IF($B17&gt;0,VLOOKUP($B17,Entrants!$A$2:$J$301,10,FALSE),"")</f>
        <v>McAra G</v>
      </c>
      <c r="D17" s="11">
        <f>VLOOKUP(A17,'Times and Numbers'!$A$2:$F$301,6,FALSE)</f>
        <v>37.2</v>
      </c>
      <c r="E17" s="10" t="str">
        <f>IF($B17&gt;0,VLOOKUP($B17,Entrants!$A$2:$J$301,9,FALSE),"")</f>
        <v>MV40</v>
      </c>
      <c r="F17" s="10" t="str">
        <f>IF($B17&gt;0,VLOOKUP($B17,Entrants!$A$2:$J$301,6,FALSE),"")</f>
        <v>Helsby RC</v>
      </c>
      <c r="G17" s="10">
        <v>78</v>
      </c>
      <c r="H17" s="10">
        <f>VLOOKUP(G17,'Times and Numbers'!$A$2:$D$301,4,FALSE)</f>
        <v>33</v>
      </c>
      <c r="I17" s="10" t="str">
        <f>IF($H17&gt;0,VLOOKUP($H17,Entrants!$A$2:$J$301,10,FALSE),"")</f>
        <v>Appleton A</v>
      </c>
      <c r="J17" s="11">
        <f>VLOOKUP(G17,'Times and Numbers'!$A$2:$F$301,6,FALSE)</f>
        <v>46.32</v>
      </c>
      <c r="K17" s="10" t="str">
        <f>IF($H17&gt;0,VLOOKUP($H17,Entrants!$A$2:$J$301,9,FALSE),"")</f>
        <v>MV40</v>
      </c>
      <c r="L17" s="10">
        <f>IF($H17&gt;0,VLOOKUP($H17,Entrants!$A$2:$J$301,6,FALSE),"")</f>
        <v>0</v>
      </c>
    </row>
    <row r="18" spans="1:12" ht="12.75">
      <c r="A18" s="10">
        <v>13</v>
      </c>
      <c r="B18" s="10">
        <f>VLOOKUP(A18,'Times and Numbers'!$A$2:$D$301,4,FALSE)</f>
        <v>54</v>
      </c>
      <c r="C18" s="10" t="str">
        <f>IF($B18&gt;0,VLOOKUP($B18,Entrants!$A$2:$J$301,10,FALSE),"")</f>
        <v>Forster K</v>
      </c>
      <c r="D18" s="11">
        <f>VLOOKUP(A18,'Times and Numbers'!$A$2:$F$301,6,FALSE)</f>
        <v>37.28</v>
      </c>
      <c r="E18" s="10" t="str">
        <f>IF($B18&gt;0,VLOOKUP($B18,Entrants!$A$2:$J$301,9,FALSE),"")</f>
        <v>MV40</v>
      </c>
      <c r="F18" s="10" t="str">
        <f>IF($B18&gt;0,VLOOKUP($B18,Entrants!$A$2:$J$301,6,FALSE),"")</f>
        <v>Spectrum Striders</v>
      </c>
      <c r="G18" s="10">
        <v>79</v>
      </c>
      <c r="H18" s="10">
        <f>VLOOKUP(G18,'Times and Numbers'!$A$2:$D$301,4,FALSE)</f>
        <v>50</v>
      </c>
      <c r="I18" s="10" t="str">
        <f>IF($H18&gt;0,VLOOKUP($H18,Entrants!$A$2:$J$301,10,FALSE),"")</f>
        <v>Martland T</v>
      </c>
      <c r="J18" s="11">
        <f>VLOOKUP(G18,'Times and Numbers'!$A$2:$F$301,6,FALSE)</f>
        <v>46.33</v>
      </c>
      <c r="K18" s="10" t="str">
        <f>IF($H18&gt;0,VLOOKUP($H18,Entrants!$A$2:$J$301,9,FALSE),"")</f>
        <v>M</v>
      </c>
      <c r="L18" s="10">
        <f>IF($H18&gt;0,VLOOKUP($H18,Entrants!$A$2:$J$301,6,FALSE),"")</f>
        <v>0</v>
      </c>
    </row>
    <row r="19" spans="1:12" ht="12.75">
      <c r="A19" s="10">
        <v>14</v>
      </c>
      <c r="B19" s="10">
        <f>VLOOKUP(A19,'Times and Numbers'!$A$2:$D$301,4,FALSE)</f>
        <v>106</v>
      </c>
      <c r="C19" s="10" t="str">
        <f>IF($B19&gt;0,VLOOKUP($B19,Entrants!$A$2:$J$301,10,FALSE),"")</f>
        <v>Beattie K</v>
      </c>
      <c r="D19" s="11">
        <f>VLOOKUP(A19,'Times and Numbers'!$A$2:$F$301,6,FALSE)</f>
        <v>37.52</v>
      </c>
      <c r="E19" s="10" t="str">
        <f>IF($B19&gt;0,VLOOKUP($B19,Entrants!$A$2:$J$301,9,FALSE),"")</f>
        <v>M</v>
      </c>
      <c r="F19" s="10" t="str">
        <f>IF($B19&gt;0,VLOOKUP($B19,Entrants!$A$2:$J$301,6,FALSE),"")</f>
        <v>Stockport AC</v>
      </c>
      <c r="G19" s="10">
        <v>80</v>
      </c>
      <c r="H19" s="10">
        <f>VLOOKUP(G19,'Times and Numbers'!$A$2:$D$301,4,FALSE)</f>
        <v>179</v>
      </c>
      <c r="I19" s="10" t="str">
        <f>IF($H19&gt;0,VLOOKUP($H19,Entrants!$A$2:$J$301,10,FALSE),"")</f>
        <v>Banawich B</v>
      </c>
      <c r="J19" s="11">
        <f>VLOOKUP(G19,'Times and Numbers'!$A$2:$F$301,6,FALSE)</f>
        <v>46.4</v>
      </c>
      <c r="K19" s="10" t="str">
        <f>IF($H19&gt;0,VLOOKUP($H19,Entrants!$A$2:$J$301,9,FALSE),"")</f>
        <v>M</v>
      </c>
      <c r="L19" s="10" t="str">
        <f>IF($H19&gt;0,VLOOKUP($H19,Entrants!$A$2:$J$301,6,FALSE),"")</f>
        <v>St Helens Striders</v>
      </c>
    </row>
    <row r="20" spans="1:12" ht="12.75">
      <c r="A20" s="10">
        <v>15</v>
      </c>
      <c r="B20" s="10">
        <f>VLOOKUP(A20,'Times and Numbers'!$A$2:$D$301,4,FALSE)</f>
        <v>185</v>
      </c>
      <c r="C20" s="10" t="str">
        <f>IF($B20&gt;0,VLOOKUP($B20,Entrants!$A$2:$J$301,10,FALSE),"")</f>
        <v>Pendrill J</v>
      </c>
      <c r="D20" s="11">
        <f>VLOOKUP(A20,'Times and Numbers'!$A$2:$F$301,6,FALSE)</f>
        <v>38.02</v>
      </c>
      <c r="E20" s="10" t="str">
        <f>IF($B20&gt;0,VLOOKUP($B20,Entrants!$A$2:$J$301,9,FALSE),"")</f>
        <v>M</v>
      </c>
      <c r="F20" s="10">
        <f>IF($B20&gt;0,VLOOKUP($B20,Entrants!$A$2:$J$301,6,FALSE),"")</f>
        <v>0</v>
      </c>
      <c r="G20" s="10">
        <v>81</v>
      </c>
      <c r="H20" s="10">
        <f>VLOOKUP(G20,'Times and Numbers'!$A$2:$D$301,4,FALSE)</f>
        <v>115</v>
      </c>
      <c r="I20" s="10" t="str">
        <f>IF($H20&gt;0,VLOOKUP($H20,Entrants!$A$2:$J$301,10,FALSE),"")</f>
        <v>Pyper S</v>
      </c>
      <c r="J20" s="11">
        <f>VLOOKUP(G20,'Times and Numbers'!$A$2:$F$301,6,FALSE)</f>
        <v>46.5</v>
      </c>
      <c r="K20" s="10" t="str">
        <f>IF($H20&gt;0,VLOOKUP($H20,Entrants!$A$2:$J$301,9,FALSE),"")</f>
        <v>M</v>
      </c>
      <c r="L20" s="10">
        <f>IF($H20&gt;0,VLOOKUP($H20,Entrants!$A$2:$J$301,6,FALSE),"")</f>
        <v>0</v>
      </c>
    </row>
    <row r="21" spans="1:12" ht="12.75">
      <c r="A21" s="10">
        <v>16</v>
      </c>
      <c r="B21" s="10">
        <f>VLOOKUP(A21,'Times and Numbers'!$A$2:$D$301,4,FALSE)</f>
        <v>143</v>
      </c>
      <c r="C21" s="10" t="str">
        <f>IF($B21&gt;0,VLOOKUP($B21,Entrants!$A$2:$J$301,10,FALSE),"")</f>
        <v>De Jong A</v>
      </c>
      <c r="D21" s="11">
        <f>VLOOKUP(A21,'Times and Numbers'!$A$2:$F$301,6,FALSE)</f>
        <v>38.08</v>
      </c>
      <c r="E21" s="10" t="str">
        <f>IF($B21&gt;0,VLOOKUP($B21,Entrants!$A$2:$J$301,9,FALSE),"")</f>
        <v>M</v>
      </c>
      <c r="F21" s="10" t="str">
        <f>IF($B21&gt;0,VLOOKUP($B21,Entrants!$A$2:$J$301,6,FALSE),"")</f>
        <v>Spectrum Striders</v>
      </c>
      <c r="G21" s="10">
        <v>82</v>
      </c>
      <c r="H21" s="10">
        <f>VLOOKUP(G21,'Times and Numbers'!$A$2:$D$301,4,FALSE)</f>
        <v>70</v>
      </c>
      <c r="I21" s="10" t="str">
        <f>IF($H21&gt;0,VLOOKUP($H21,Entrants!$A$2:$J$301,10,FALSE),"")</f>
        <v>Doyle A</v>
      </c>
      <c r="J21" s="11">
        <f>VLOOKUP(G21,'Times and Numbers'!$A$2:$F$301,6,FALSE)</f>
        <v>46.57</v>
      </c>
      <c r="K21" s="10" t="str">
        <f>IF($H21&gt;0,VLOOKUP($H21,Entrants!$A$2:$J$301,9,FALSE),"")</f>
        <v>M</v>
      </c>
      <c r="L21" s="10" t="str">
        <f>IF($H21&gt;0,VLOOKUP($H21,Entrants!$A$2:$J$301,6,FALSE),"")</f>
        <v>Mersey Police</v>
      </c>
    </row>
    <row r="22" spans="1:12" ht="12.75">
      <c r="A22" s="10">
        <v>17</v>
      </c>
      <c r="B22" s="10">
        <f>VLOOKUP(A22,'Times and Numbers'!$A$2:$D$301,4,FALSE)</f>
        <v>159</v>
      </c>
      <c r="C22" s="10" t="str">
        <f>IF($B22&gt;0,VLOOKUP($B22,Entrants!$A$2:$J$301,10,FALSE),"")</f>
        <v>Caton G</v>
      </c>
      <c r="D22" s="11">
        <f>VLOOKUP(A22,'Times and Numbers'!$A$2:$F$301,6,FALSE)</f>
        <v>38.29</v>
      </c>
      <c r="E22" s="10" t="str">
        <f>IF($B22&gt;0,VLOOKUP($B22,Entrants!$A$2:$J$301,9,FALSE),"")</f>
        <v>MV50</v>
      </c>
      <c r="F22" s="10" t="str">
        <f>IF($B22&gt;0,VLOOKUP($B22,Entrants!$A$2:$J$301,6,FALSE),"")</f>
        <v>Southport</v>
      </c>
      <c r="G22" s="10">
        <v>83</v>
      </c>
      <c r="H22" s="10">
        <f>VLOOKUP(G22,'Times and Numbers'!$A$2:$D$301,4,FALSE)</f>
        <v>180</v>
      </c>
      <c r="I22" s="10" t="str">
        <f>IF($H22&gt;0,VLOOKUP($H22,Entrants!$A$2:$J$301,10,FALSE),"")</f>
        <v>Mart K</v>
      </c>
      <c r="J22" s="11">
        <f>VLOOKUP(G22,'Times and Numbers'!$A$2:$F$301,6,FALSE)</f>
        <v>46.58</v>
      </c>
      <c r="K22" s="10" t="str">
        <f>IF($H22&gt;0,VLOOKUP($H22,Entrants!$A$2:$J$301,9,FALSE),"")</f>
        <v>MV40</v>
      </c>
      <c r="L22" s="10">
        <f>IF($H22&gt;0,VLOOKUP($H22,Entrants!$A$2:$J$301,6,FALSE),"")</f>
        <v>0</v>
      </c>
    </row>
    <row r="23" spans="1:12" ht="12.75">
      <c r="A23" s="10">
        <v>18</v>
      </c>
      <c r="B23" s="10">
        <f>VLOOKUP(A23,'Times and Numbers'!$A$2:$D$301,4,FALSE)</f>
        <v>165</v>
      </c>
      <c r="C23" s="10" t="str">
        <f>IF($B23&gt;0,VLOOKUP($B23,Entrants!$A$2:$J$301,10,FALSE),"")</f>
        <v>Devereux M</v>
      </c>
      <c r="D23" s="11">
        <f>VLOOKUP(A23,'Times and Numbers'!$A$2:$F$301,6,FALSE)</f>
        <v>38.41</v>
      </c>
      <c r="E23" s="10" t="str">
        <f>IF($B23&gt;0,VLOOKUP($B23,Entrants!$A$2:$J$301,9,FALSE),"")</f>
        <v>MV50</v>
      </c>
      <c r="F23" s="10" t="str">
        <f>IF($B23&gt;0,VLOOKUP($B23,Entrants!$A$2:$J$301,6,FALSE),"")</f>
        <v>Penny Lane </v>
      </c>
      <c r="G23" s="10">
        <v>84</v>
      </c>
      <c r="H23" s="10">
        <f>VLOOKUP(G23,'Times and Numbers'!$A$2:$D$301,4,FALSE)</f>
        <v>162</v>
      </c>
      <c r="I23" s="10" t="str">
        <f>IF($H23&gt;0,VLOOKUP($H23,Entrants!$A$2:$J$301,10,FALSE),"")</f>
        <v>Keasley J</v>
      </c>
      <c r="J23" s="11">
        <f>VLOOKUP(G23,'Times and Numbers'!$A$2:$F$301,6,FALSE)</f>
        <v>47</v>
      </c>
      <c r="K23" s="10" t="str">
        <f>IF($H23&gt;0,VLOOKUP($H23,Entrants!$A$2:$J$301,9,FALSE),"")</f>
        <v>FV35</v>
      </c>
      <c r="L23" s="10" t="str">
        <f>IF($H23&gt;0,VLOOKUP($H23,Entrants!$A$2:$J$301,6,FALSE),"")</f>
        <v>Helsby RC</v>
      </c>
    </row>
    <row r="24" spans="1:12" ht="12.75">
      <c r="A24" s="10">
        <v>19</v>
      </c>
      <c r="B24" s="10">
        <f>VLOOKUP(A24,'Times and Numbers'!$A$2:$D$301,4,FALSE)</f>
        <v>81</v>
      </c>
      <c r="C24" s="10" t="str">
        <f>IF($B24&gt;0,VLOOKUP($B24,Entrants!$A$2:$J$301,10,FALSE),"")</f>
        <v>Blizzaed G</v>
      </c>
      <c r="D24" s="11">
        <f>VLOOKUP(A24,'Times and Numbers'!$A$2:$F$301,6,FALSE)</f>
        <v>38.56</v>
      </c>
      <c r="E24" s="10" t="str">
        <f>IF($B24&gt;0,VLOOKUP($B24,Entrants!$A$2:$J$301,9,FALSE),"")</f>
        <v>M</v>
      </c>
      <c r="F24" s="10" t="str">
        <f>IF($B24&gt;0,VLOOKUP($B24,Entrants!$A$2:$J$301,6,FALSE),"")</f>
        <v>Spectrum Striders</v>
      </c>
      <c r="G24" s="10">
        <v>85</v>
      </c>
      <c r="H24" s="10">
        <f>VLOOKUP(G24,'Times and Numbers'!$A$2:$D$301,4,FALSE)</f>
        <v>83</v>
      </c>
      <c r="I24" s="10" t="str">
        <f>IF($H24&gt;0,VLOOKUP($H24,Entrants!$A$2:$J$301,10,FALSE),"")</f>
        <v>Jackson D</v>
      </c>
      <c r="J24" s="11">
        <f>VLOOKUP(G24,'Times and Numbers'!$A$2:$F$301,6,FALSE)</f>
        <v>47.08</v>
      </c>
      <c r="K24" s="10" t="str">
        <f>IF($H24&gt;0,VLOOKUP($H24,Entrants!$A$2:$J$301,9,FALSE),"")</f>
        <v>MV40</v>
      </c>
      <c r="L24" s="10">
        <f>IF($H24&gt;0,VLOOKUP($H24,Entrants!$A$2:$J$301,6,FALSE),"")</f>
        <v>0</v>
      </c>
    </row>
    <row r="25" spans="1:12" ht="12.75">
      <c r="A25" s="10">
        <v>20</v>
      </c>
      <c r="B25" s="10">
        <f>VLOOKUP(A25,'Times and Numbers'!$A$2:$D$301,4,FALSE)</f>
        <v>150</v>
      </c>
      <c r="C25" s="10" t="str">
        <f>IF($B25&gt;0,VLOOKUP($B25,Entrants!$A$2:$J$301,10,FALSE),"")</f>
        <v>Littlefair S</v>
      </c>
      <c r="D25" s="11">
        <f>VLOOKUP(A25,'Times and Numbers'!$A$2:$F$301,6,FALSE)</f>
        <v>39.03</v>
      </c>
      <c r="E25" s="10" t="str">
        <f>IF($B25&gt;0,VLOOKUP($B25,Entrants!$A$2:$J$301,9,FALSE),"")</f>
        <v>M</v>
      </c>
      <c r="F25" s="10">
        <f>IF($B25&gt;0,VLOOKUP($B25,Entrants!$A$2:$J$301,6,FALSE),"")</f>
        <v>0</v>
      </c>
      <c r="G25" s="10">
        <v>86</v>
      </c>
      <c r="H25" s="10">
        <f>VLOOKUP(G25,'Times and Numbers'!$A$2:$D$301,4,FALSE)</f>
        <v>88</v>
      </c>
      <c r="I25" s="10" t="str">
        <f>IF($H25&gt;0,VLOOKUP($H25,Entrants!$A$2:$J$301,10,FALSE),"")</f>
        <v>Howard M</v>
      </c>
      <c r="J25" s="11">
        <f>VLOOKUP(G25,'Times and Numbers'!$A$2:$F$301,6,FALSE)</f>
        <v>47.22</v>
      </c>
      <c r="K25" s="10" t="str">
        <f>IF($H25&gt;0,VLOOKUP($H25,Entrants!$A$2:$J$301,9,FALSE),"")</f>
        <v>MV40</v>
      </c>
      <c r="L25" s="10">
        <f>IF($H25&gt;0,VLOOKUP($H25,Entrants!$A$2:$J$301,6,FALSE),"")</f>
        <v>0</v>
      </c>
    </row>
    <row r="26" spans="1:12" ht="12.75">
      <c r="A26" s="10">
        <v>21</v>
      </c>
      <c r="B26" s="10">
        <f>VLOOKUP(A26,'Times and Numbers'!$A$2:$D$301,4,FALSE)</f>
        <v>136</v>
      </c>
      <c r="C26" s="10" t="str">
        <f>IF($B26&gt;0,VLOOKUP($B26,Entrants!$A$2:$J$301,10,FALSE),"")</f>
        <v>Smallwood I</v>
      </c>
      <c r="D26" s="11">
        <f>VLOOKUP(A26,'Times and Numbers'!$A$2:$F$301,6,FALSE)</f>
        <v>39.12</v>
      </c>
      <c r="E26" s="10" t="str">
        <f>IF($B26&gt;0,VLOOKUP($B26,Entrants!$A$2:$J$301,9,FALSE),"")</f>
        <v>M</v>
      </c>
      <c r="F26" s="10" t="str">
        <f>IF($B26&gt;0,VLOOKUP($B26,Entrants!$A$2:$J$301,6,FALSE),"")</f>
        <v>Wilmslow RC</v>
      </c>
      <c r="G26" s="10">
        <v>87</v>
      </c>
      <c r="H26" s="10">
        <f>VLOOKUP(G26,'Times and Numbers'!$A$2:$D$301,4,FALSE)</f>
        <v>140</v>
      </c>
      <c r="I26" s="10" t="str">
        <f>IF($H26&gt;0,VLOOKUP($H26,Entrants!$A$2:$J$301,10,FALSE),"")</f>
        <v>Godfrey C</v>
      </c>
      <c r="J26" s="11">
        <f>VLOOKUP(G26,'Times and Numbers'!$A$2:$F$301,6,FALSE)</f>
        <v>47.28</v>
      </c>
      <c r="K26" s="10" t="str">
        <f>IF($H26&gt;0,VLOOKUP($H26,Entrants!$A$2:$J$301,9,FALSE),"")</f>
        <v>FV45</v>
      </c>
      <c r="L26" s="10" t="str">
        <f>IF($H26&gt;0,VLOOKUP($H26,Entrants!$A$2:$J$301,6,FALSE),"")</f>
        <v>Wilmslow RC</v>
      </c>
    </row>
    <row r="27" spans="1:12" ht="12.75">
      <c r="A27" s="10">
        <v>22</v>
      </c>
      <c r="B27" s="10">
        <f>VLOOKUP(A27,'Times and Numbers'!$A$2:$D$301,4,FALSE)</f>
        <v>157</v>
      </c>
      <c r="C27" s="10" t="str">
        <f>IF($B27&gt;0,VLOOKUP($B27,Entrants!$A$2:$J$301,10,FALSE),"")</f>
        <v>Hulme T</v>
      </c>
      <c r="D27" s="11">
        <f>VLOOKUP(A27,'Times and Numbers'!$A$2:$F$301,6,FALSE)</f>
        <v>39.34</v>
      </c>
      <c r="E27" s="10" t="str">
        <f>IF($B27&gt;0,VLOOKUP($B27,Entrants!$A$2:$J$301,9,FALSE),"")</f>
        <v>MV50</v>
      </c>
      <c r="F27" s="10" t="str">
        <f>IF($B27&gt;0,VLOOKUP($B27,Entrants!$A$2:$J$301,6,FALSE),"")</f>
        <v>Wilmslow RC</v>
      </c>
      <c r="G27" s="10">
        <v>88</v>
      </c>
      <c r="H27" s="10">
        <f>VLOOKUP(G27,'Times and Numbers'!$A$2:$D$301,4,FALSE)</f>
        <v>82</v>
      </c>
      <c r="I27" s="10" t="str">
        <f>IF($H27&gt;0,VLOOKUP($H27,Entrants!$A$2:$J$301,10,FALSE),"")</f>
        <v>Dix-Baker J</v>
      </c>
      <c r="J27" s="11">
        <f>VLOOKUP(G27,'Times and Numbers'!$A$2:$F$301,6,FALSE)</f>
        <v>47.34</v>
      </c>
      <c r="K27" s="10" t="str">
        <f>IF($H27&gt;0,VLOOKUP($H27,Entrants!$A$2:$J$301,9,FALSE),"")</f>
        <v>F</v>
      </c>
      <c r="L27" s="10" t="str">
        <f>IF($H27&gt;0,VLOOKUP($H27,Entrants!$A$2:$J$301,6,FALSE),"")</f>
        <v>Spectrum Striders</v>
      </c>
    </row>
    <row r="28" spans="1:12" ht="12.75">
      <c r="A28" s="10">
        <v>23</v>
      </c>
      <c r="B28" s="10">
        <f>VLOOKUP(A28,'Times and Numbers'!$A$2:$D$301,4,FALSE)</f>
        <v>11</v>
      </c>
      <c r="C28" s="10" t="str">
        <f>IF($B28&gt;0,VLOOKUP($B28,Entrants!$A$2:$J$301,10,FALSE),"")</f>
        <v>Waring A</v>
      </c>
      <c r="D28" s="11">
        <f>VLOOKUP(A28,'Times and Numbers'!$A$2:$F$301,6,FALSE)</f>
        <v>39.5</v>
      </c>
      <c r="E28" s="10" t="str">
        <f>IF($B28&gt;0,VLOOKUP($B28,Entrants!$A$2:$J$301,9,FALSE),"")</f>
        <v>MV40</v>
      </c>
      <c r="F28" s="10" t="str">
        <f>IF($B28&gt;0,VLOOKUP($B28,Entrants!$A$2:$J$301,6,FALSE),"")</f>
        <v>Birkenhead AC</v>
      </c>
      <c r="G28" s="10">
        <v>89</v>
      </c>
      <c r="H28" s="10">
        <f>VLOOKUP(G28,'Times and Numbers'!$A$2:$D$301,4,FALSE)</f>
        <v>168</v>
      </c>
      <c r="I28" s="10" t="str">
        <f>IF($H28&gt;0,VLOOKUP($H28,Entrants!$A$2:$J$301,10,FALSE),"")</f>
        <v>Matthews R</v>
      </c>
      <c r="J28" s="11">
        <f>VLOOKUP(G28,'Times and Numbers'!$A$2:$F$301,6,FALSE)</f>
        <v>47.52</v>
      </c>
      <c r="K28" s="10" t="str">
        <f>IF($H28&gt;0,VLOOKUP($H28,Entrants!$A$2:$J$301,9,FALSE),"")</f>
        <v>MV40</v>
      </c>
      <c r="L28" s="10">
        <f>IF($H28&gt;0,VLOOKUP($H28,Entrants!$A$2:$J$301,6,FALSE),"")</f>
        <v>0</v>
      </c>
    </row>
    <row r="29" spans="1:12" ht="12.75">
      <c r="A29" s="10">
        <v>24</v>
      </c>
      <c r="B29" s="10">
        <f>VLOOKUP(A29,'Times and Numbers'!$A$2:$D$301,4,FALSE)</f>
        <v>16</v>
      </c>
      <c r="C29" s="10" t="str">
        <f>IF($B29&gt;0,VLOOKUP($B29,Entrants!$A$2:$J$301,10,FALSE),"")</f>
        <v>Wilson A</v>
      </c>
      <c r="D29" s="11">
        <f>VLOOKUP(A29,'Times and Numbers'!$A$2:$F$301,6,FALSE)</f>
        <v>39.56</v>
      </c>
      <c r="E29" s="10" t="str">
        <f>IF($B29&gt;0,VLOOKUP($B29,Entrants!$A$2:$J$301,9,FALSE),"")</f>
        <v>M</v>
      </c>
      <c r="F29" s="10" t="str">
        <f>IF($B29&gt;0,VLOOKUP($B29,Entrants!$A$2:$J$301,6,FALSE),"")</f>
        <v>Birkenhead AC</v>
      </c>
      <c r="G29" s="10">
        <v>90</v>
      </c>
      <c r="H29" s="10">
        <f>VLOOKUP(G29,'Times and Numbers'!$A$2:$D$301,4,FALSE)</f>
        <v>18</v>
      </c>
      <c r="I29" s="10" t="str">
        <f>IF($H29&gt;0,VLOOKUP($H29,Entrants!$A$2:$J$301,10,FALSE),"")</f>
        <v>Owen L</v>
      </c>
      <c r="J29" s="11">
        <f>VLOOKUP(G29,'Times and Numbers'!$A$2:$F$301,6,FALSE)</f>
        <v>47.59</v>
      </c>
      <c r="K29" s="10" t="str">
        <f>IF($H29&gt;0,VLOOKUP($H29,Entrants!$A$2:$J$301,9,FALSE),"")</f>
        <v>FV35</v>
      </c>
      <c r="L29" s="10" t="str">
        <f>IF($H29&gt;0,VLOOKUP($H29,Entrants!$A$2:$J$301,6,FALSE),"")</f>
        <v>Spectrum Striders</v>
      </c>
    </row>
    <row r="30" spans="1:12" ht="12.75">
      <c r="A30" s="10">
        <v>25</v>
      </c>
      <c r="B30" s="10">
        <f>VLOOKUP(A30,'Times and Numbers'!$A$2:$D$301,4,FALSE)</f>
        <v>103</v>
      </c>
      <c r="C30" s="10" t="str">
        <f>IF($B30&gt;0,VLOOKUP($B30,Entrants!$A$2:$J$301,10,FALSE),"")</f>
        <v>Shawcross B</v>
      </c>
      <c r="D30" s="11">
        <f>VLOOKUP(A30,'Times and Numbers'!$A$2:$F$301,6,FALSE)</f>
        <v>40</v>
      </c>
      <c r="E30" s="10" t="str">
        <f>IF($B30&gt;0,VLOOKUP($B30,Entrants!$A$2:$J$301,9,FALSE),"")</f>
        <v>M</v>
      </c>
      <c r="F30" s="10">
        <f>IF($B30&gt;0,VLOOKUP($B30,Entrants!$A$2:$J$301,6,FALSE),"")</f>
        <v>0</v>
      </c>
      <c r="G30" s="10">
        <v>91</v>
      </c>
      <c r="H30" s="10">
        <f>VLOOKUP(G30,'Times and Numbers'!$A$2:$D$301,4,FALSE)</f>
        <v>138</v>
      </c>
      <c r="I30" s="10" t="str">
        <f>IF($H30&gt;0,VLOOKUP($H30,Entrants!$A$2:$J$301,10,FALSE),"")</f>
        <v>Sutton K</v>
      </c>
      <c r="J30" s="11">
        <f>VLOOKUP(G30,'Times and Numbers'!$A$2:$F$301,6,FALSE)</f>
        <v>48.07</v>
      </c>
      <c r="K30" s="10" t="str">
        <f>IF($H30&gt;0,VLOOKUP($H30,Entrants!$A$2:$J$301,9,FALSE),"")</f>
        <v>FV35</v>
      </c>
      <c r="L30" s="10" t="str">
        <f>IF($H30&gt;0,VLOOKUP($H30,Entrants!$A$2:$J$301,6,FALSE),"")</f>
        <v>Wilmslow RC</v>
      </c>
    </row>
    <row r="31" spans="1:12" ht="12.75">
      <c r="A31" s="10">
        <v>26</v>
      </c>
      <c r="B31" s="10">
        <f>VLOOKUP(A31,'Times and Numbers'!$A$2:$D$301,4,FALSE)</f>
        <v>55</v>
      </c>
      <c r="C31" s="10" t="str">
        <f>IF($B31&gt;0,VLOOKUP($B31,Entrants!$A$2:$J$301,10,FALSE),"")</f>
        <v>Durnin D</v>
      </c>
      <c r="D31" s="11">
        <f>VLOOKUP(A31,'Times and Numbers'!$A$2:$F$301,6,FALSE)</f>
        <v>40.07</v>
      </c>
      <c r="E31" s="10" t="str">
        <f>IF($B31&gt;0,VLOOKUP($B31,Entrants!$A$2:$J$301,9,FALSE),"")</f>
        <v>MV40</v>
      </c>
      <c r="F31" s="10" t="str">
        <f>IF($B31&gt;0,VLOOKUP($B31,Entrants!$A$2:$J$301,6,FALSE),"")</f>
        <v>Spectrum Striders</v>
      </c>
      <c r="G31" s="10">
        <v>92</v>
      </c>
      <c r="H31" s="10">
        <f>VLOOKUP(G31,'Times and Numbers'!$A$2:$D$301,4,FALSE)</f>
        <v>119</v>
      </c>
      <c r="I31" s="10" t="str">
        <f>IF($H31&gt;0,VLOOKUP($H31,Entrants!$A$2:$J$301,10,FALSE),"")</f>
        <v>Shallcross S</v>
      </c>
      <c r="J31" s="11">
        <f>VLOOKUP(G31,'Times and Numbers'!$A$2:$F$301,6,FALSE)</f>
        <v>48.22</v>
      </c>
      <c r="K31" s="10" t="str">
        <f>IF($H31&gt;0,VLOOKUP($H31,Entrants!$A$2:$J$301,9,FALSE),"")</f>
        <v>M</v>
      </c>
      <c r="L31" s="10">
        <f>IF($H31&gt;0,VLOOKUP($H31,Entrants!$A$2:$J$301,6,FALSE),"")</f>
        <v>0</v>
      </c>
    </row>
    <row r="32" spans="1:12" ht="12.75">
      <c r="A32" s="10">
        <v>27</v>
      </c>
      <c r="B32" s="10">
        <f>VLOOKUP(A32,'Times and Numbers'!$A$2:$D$301,4,FALSE)</f>
        <v>101</v>
      </c>
      <c r="C32" s="10" t="str">
        <f>IF($B32&gt;0,VLOOKUP($B32,Entrants!$A$2:$J$301,10,FALSE),"")</f>
        <v>Large G</v>
      </c>
      <c r="D32" s="11">
        <f>VLOOKUP(A32,'Times and Numbers'!$A$2:$F$301,6,FALSE)</f>
        <v>40.14</v>
      </c>
      <c r="E32" s="10" t="str">
        <f>IF($B32&gt;0,VLOOKUP($B32,Entrants!$A$2:$J$301,9,FALSE),"")</f>
        <v>MV50</v>
      </c>
      <c r="F32" s="10" t="str">
        <f>IF($B32&gt;0,VLOOKUP($B32,Entrants!$A$2:$J$301,6,FALSE),"")</f>
        <v>Northern Vets</v>
      </c>
      <c r="G32" s="10">
        <v>93</v>
      </c>
      <c r="H32" s="10">
        <f>VLOOKUP(G32,'Times and Numbers'!$A$2:$D$301,4,FALSE)</f>
        <v>139</v>
      </c>
      <c r="I32" s="10" t="str">
        <f>IF($H32&gt;0,VLOOKUP($H32,Entrants!$A$2:$J$301,10,FALSE),"")</f>
        <v>Staniard B</v>
      </c>
      <c r="J32" s="11">
        <f>VLOOKUP(G32,'Times and Numbers'!$A$2:$F$301,6,FALSE)</f>
        <v>48.24</v>
      </c>
      <c r="K32" s="10" t="str">
        <f>IF($H32&gt;0,VLOOKUP($H32,Entrants!$A$2:$J$301,9,FALSE),"")</f>
        <v>M</v>
      </c>
      <c r="L32" s="10" t="str">
        <f>IF($H32&gt;0,VLOOKUP($H32,Entrants!$A$2:$J$301,6,FALSE),"")</f>
        <v>Wilmslow RC</v>
      </c>
    </row>
    <row r="33" spans="1:12" ht="12.75">
      <c r="A33" s="10">
        <v>28</v>
      </c>
      <c r="B33" s="10">
        <f>VLOOKUP(A33,'Times and Numbers'!$A$2:$D$301,4,FALSE)</f>
        <v>160</v>
      </c>
      <c r="C33" s="10" t="str">
        <f>IF($B33&gt;0,VLOOKUP($B33,Entrants!$A$2:$J$301,10,FALSE),"")</f>
        <v>Hirrell M</v>
      </c>
      <c r="D33" s="11">
        <f>VLOOKUP(A33,'Times and Numbers'!$A$2:$F$301,6,FALSE)</f>
        <v>40.21</v>
      </c>
      <c r="E33" s="10" t="str">
        <f>IF($B33&gt;0,VLOOKUP($B33,Entrants!$A$2:$J$301,9,FALSE),"")</f>
        <v>M</v>
      </c>
      <c r="F33" s="10" t="str">
        <f>IF($B33&gt;0,VLOOKUP($B33,Entrants!$A$2:$J$301,6,FALSE),"")</f>
        <v>Penny Lane </v>
      </c>
      <c r="G33" s="10">
        <v>94</v>
      </c>
      <c r="H33" s="10">
        <f>VLOOKUP(G33,'Times and Numbers'!$A$2:$D$301,4,FALSE)</f>
        <v>142</v>
      </c>
      <c r="I33" s="10" t="str">
        <f>IF($H33&gt;0,VLOOKUP($H33,Entrants!$A$2:$J$301,10,FALSE),"")</f>
        <v>Heavey W</v>
      </c>
      <c r="J33" s="11">
        <f>VLOOKUP(G33,'Times and Numbers'!$A$2:$F$301,6,FALSE)</f>
        <v>48.48</v>
      </c>
      <c r="K33" s="10" t="str">
        <f>IF($H33&gt;0,VLOOKUP($H33,Entrants!$A$2:$J$301,9,FALSE),"")</f>
        <v>MV50</v>
      </c>
      <c r="L33" s="10">
        <f>IF($H33&gt;0,VLOOKUP($H33,Entrants!$A$2:$J$301,6,FALSE),"")</f>
        <v>0</v>
      </c>
    </row>
    <row r="34" spans="1:12" ht="12.75">
      <c r="A34" s="10">
        <v>29</v>
      </c>
      <c r="B34" s="10">
        <f>VLOOKUP(A34,'Times and Numbers'!$A$2:$D$301,4,FALSE)</f>
        <v>69</v>
      </c>
      <c r="C34" s="10" t="str">
        <f>IF($B34&gt;0,VLOOKUP($B34,Entrants!$A$2:$J$301,10,FALSE),"")</f>
        <v>Billington P</v>
      </c>
      <c r="D34" s="11">
        <f>VLOOKUP(A34,'Times and Numbers'!$A$2:$F$301,6,FALSE)</f>
        <v>40.41</v>
      </c>
      <c r="E34" s="10" t="str">
        <f>IF($B34&gt;0,VLOOKUP($B34,Entrants!$A$2:$J$301,9,FALSE),"")</f>
        <v>MV40</v>
      </c>
      <c r="F34" s="10" t="str">
        <f>IF($B34&gt;0,VLOOKUP($B34,Entrants!$A$2:$J$301,6,FALSE),"")</f>
        <v>Achille Ratti</v>
      </c>
      <c r="G34" s="10">
        <v>95</v>
      </c>
      <c r="H34" s="10">
        <f>VLOOKUP(G34,'Times and Numbers'!$A$2:$D$301,4,FALSE)</f>
        <v>75</v>
      </c>
      <c r="I34" s="10" t="str">
        <f>IF($H34&gt;0,VLOOKUP($H34,Entrants!$A$2:$J$301,10,FALSE),"")</f>
        <v>Mitchell K</v>
      </c>
      <c r="J34" s="11">
        <f>VLOOKUP(G34,'Times and Numbers'!$A$2:$F$301,6,FALSE)</f>
        <v>48.56</v>
      </c>
      <c r="K34" s="10" t="str">
        <f>IF($H34&gt;0,VLOOKUP($H34,Entrants!$A$2:$J$301,9,FALSE),"")</f>
        <v>M</v>
      </c>
      <c r="L34" s="10">
        <f>IF($H34&gt;0,VLOOKUP($H34,Entrants!$A$2:$J$301,6,FALSE),"")</f>
        <v>0</v>
      </c>
    </row>
    <row r="35" spans="1:12" ht="12.75">
      <c r="A35" s="10">
        <v>30</v>
      </c>
      <c r="B35" s="10">
        <f>VLOOKUP(A35,'Times and Numbers'!$A$2:$D$301,4,FALSE)</f>
        <v>189</v>
      </c>
      <c r="C35" s="10" t="str">
        <f>IF($B35&gt;0,VLOOKUP($B35,Entrants!$A$2:$J$301,10,FALSE),"")</f>
        <v>Nolan P</v>
      </c>
      <c r="D35" s="11">
        <f>VLOOKUP(A35,'Times and Numbers'!$A$2:$F$301,6,FALSE)</f>
        <v>40.54</v>
      </c>
      <c r="E35" s="10" t="str">
        <f>IF($B35&gt;0,VLOOKUP($B35,Entrants!$A$2:$J$301,9,FALSE),"")</f>
        <v>M</v>
      </c>
      <c r="F35" s="10" t="str">
        <f>IF($B35&gt;0,VLOOKUP($B35,Entrants!$A$2:$J$301,6,FALSE),"")</f>
        <v>Spectrum Striders</v>
      </c>
      <c r="G35" s="10">
        <v>96</v>
      </c>
      <c r="H35" s="10">
        <f>VLOOKUP(G35,'Times and Numbers'!$A$2:$D$301,4,FALSE)</f>
        <v>15</v>
      </c>
      <c r="I35" s="10" t="str">
        <f>IF($H35&gt;0,VLOOKUP($H35,Entrants!$A$2:$J$301,10,FALSE),"")</f>
        <v>Keeling R</v>
      </c>
      <c r="J35" s="11">
        <f>VLOOKUP(G35,'Times and Numbers'!$A$2:$F$301,6,FALSE)</f>
        <v>49.06</v>
      </c>
      <c r="K35" s="10" t="str">
        <f>IF($H35&gt;0,VLOOKUP($H35,Entrants!$A$2:$J$301,9,FALSE),"")</f>
        <v>M</v>
      </c>
      <c r="L35" s="10">
        <f>IF($H35&gt;0,VLOOKUP($H35,Entrants!$A$2:$J$301,6,FALSE),"")</f>
        <v>0</v>
      </c>
    </row>
    <row r="36" spans="1:12" ht="12.75">
      <c r="A36" s="10">
        <v>31</v>
      </c>
      <c r="B36" s="10">
        <f>VLOOKUP(A36,'Times and Numbers'!$A$2:$D$301,4,FALSE)</f>
        <v>171</v>
      </c>
      <c r="C36" s="10" t="str">
        <f>IF($B36&gt;0,VLOOKUP($B36,Entrants!$A$2:$J$301,10,FALSE),"")</f>
        <v>Green K</v>
      </c>
      <c r="D36" s="11">
        <f>VLOOKUP(A36,'Times and Numbers'!$A$2:$F$301,6,FALSE)</f>
        <v>40.54</v>
      </c>
      <c r="E36" s="10" t="str">
        <f>IF($B36&gt;0,VLOOKUP($B36,Entrants!$A$2:$J$301,9,FALSE),"")</f>
        <v>F</v>
      </c>
      <c r="F36" s="10" t="str">
        <f>IF($B36&gt;0,VLOOKUP($B36,Entrants!$A$2:$J$301,6,FALSE),"")</f>
        <v>Wilmslow RC</v>
      </c>
      <c r="G36" s="10">
        <v>97</v>
      </c>
      <c r="H36" s="10">
        <f>VLOOKUP(G36,'Times and Numbers'!$A$2:$D$301,4,FALSE)</f>
        <v>40</v>
      </c>
      <c r="I36" s="10" t="str">
        <f>IF($H36&gt;0,VLOOKUP($H36,Entrants!$A$2:$J$301,10,FALSE),"")</f>
        <v>Pownall R</v>
      </c>
      <c r="J36" s="11">
        <f>VLOOKUP(G36,'Times and Numbers'!$A$2:$F$301,6,FALSE)</f>
        <v>49.14</v>
      </c>
      <c r="K36" s="10" t="str">
        <f>IF($H36&gt;0,VLOOKUP($H36,Entrants!$A$2:$J$301,9,FALSE),"")</f>
        <v>MV50</v>
      </c>
      <c r="L36" s="10" t="str">
        <f>IF($H36&gt;0,VLOOKUP($H36,Entrants!$A$2:$J$301,6,FALSE),"")</f>
        <v>Warrington Postal</v>
      </c>
    </row>
    <row r="37" spans="1:12" ht="12.75">
      <c r="A37" s="10">
        <v>32</v>
      </c>
      <c r="B37" s="10">
        <f>VLOOKUP(A37,'Times and Numbers'!$A$2:$D$301,4,FALSE)</f>
        <v>186</v>
      </c>
      <c r="C37" s="10" t="str">
        <f>IF($B37&gt;0,VLOOKUP($B37,Entrants!$A$2:$J$301,10,FALSE),"")</f>
        <v>Whitchurch G</v>
      </c>
      <c r="D37" s="11">
        <f>VLOOKUP(A37,'Times and Numbers'!$A$2:$F$301,6,FALSE)</f>
        <v>41.07</v>
      </c>
      <c r="E37" s="10" t="str">
        <f>IF($B37&gt;0,VLOOKUP($B37,Entrants!$A$2:$J$301,9,FALSE),"")</f>
        <v>MV40</v>
      </c>
      <c r="F37" s="10">
        <f>IF($B37&gt;0,VLOOKUP($B37,Entrants!$A$2:$J$301,6,FALSE),"")</f>
        <v>0</v>
      </c>
      <c r="G37" s="10">
        <v>98</v>
      </c>
      <c r="H37" s="10">
        <f>VLOOKUP(G37,'Times and Numbers'!$A$2:$D$301,4,FALSE)</f>
        <v>14</v>
      </c>
      <c r="I37" s="10" t="str">
        <f>IF($H37&gt;0,VLOOKUP($H37,Entrants!$A$2:$J$301,10,FALSE),"")</f>
        <v>Johnson W</v>
      </c>
      <c r="J37" s="11">
        <f>VLOOKUP(G37,'Times and Numbers'!$A$2:$F$301,6,FALSE)</f>
        <v>49.24</v>
      </c>
      <c r="K37" s="10" t="str">
        <f>IF($H37&gt;0,VLOOKUP($H37,Entrants!$A$2:$J$301,9,FALSE),"")</f>
        <v>FV45</v>
      </c>
      <c r="L37" s="10">
        <f>IF($H37&gt;0,VLOOKUP($H37,Entrants!$A$2:$J$301,6,FALSE),"")</f>
        <v>0</v>
      </c>
    </row>
    <row r="38" spans="1:12" ht="12.75">
      <c r="A38" s="10">
        <v>33</v>
      </c>
      <c r="B38" s="10">
        <f>VLOOKUP(A38,'Times and Numbers'!$A$2:$D$301,4,FALSE)</f>
        <v>181</v>
      </c>
      <c r="C38" s="10" t="str">
        <f>IF($B38&gt;0,VLOOKUP($B38,Entrants!$A$2:$J$301,10,FALSE),"")</f>
        <v>Perchard M</v>
      </c>
      <c r="D38" s="11">
        <f>VLOOKUP(A38,'Times and Numbers'!$A$2:$F$301,6,FALSE)</f>
        <v>41.1</v>
      </c>
      <c r="E38" s="10" t="str">
        <f>IF($B38&gt;0,VLOOKUP($B38,Entrants!$A$2:$J$301,9,FALSE),"")</f>
        <v>MV40</v>
      </c>
      <c r="F38" s="10" t="str">
        <f>IF($B38&gt;0,VLOOKUP($B38,Entrants!$A$2:$J$301,6,FALSE),"")</f>
        <v>West Cheshire</v>
      </c>
      <c r="G38" s="10">
        <v>99</v>
      </c>
      <c r="H38" s="10">
        <f>VLOOKUP(G38,'Times and Numbers'!$A$2:$D$301,4,FALSE)</f>
        <v>134</v>
      </c>
      <c r="I38" s="10" t="str">
        <f>IF($H38&gt;0,VLOOKUP($H38,Entrants!$A$2:$J$301,10,FALSE),"")</f>
        <v>Webster R</v>
      </c>
      <c r="J38" s="11">
        <f>VLOOKUP(G38,'Times and Numbers'!$A$2:$F$301,6,FALSE)</f>
        <v>49.39</v>
      </c>
      <c r="K38" s="10" t="str">
        <f>IF($H38&gt;0,VLOOKUP($H38,Entrants!$A$2:$J$301,9,FALSE),"")</f>
        <v>MV60</v>
      </c>
      <c r="L38" s="10" t="str">
        <f>IF($H38&gt;0,VLOOKUP($H38,Entrants!$A$2:$J$301,6,FALSE),"")</f>
        <v>Helsby RC</v>
      </c>
    </row>
    <row r="39" spans="1:12" ht="12.75">
      <c r="A39" s="10">
        <v>34</v>
      </c>
      <c r="B39" s="10">
        <f>VLOOKUP(A39,'Times and Numbers'!$A$2:$D$301,4,FALSE)</f>
        <v>110</v>
      </c>
      <c r="C39" s="10" t="str">
        <f>IF($B39&gt;0,VLOOKUP($B39,Entrants!$A$2:$J$301,10,FALSE),"")</f>
        <v>Foulds J</v>
      </c>
      <c r="D39" s="11">
        <f>VLOOKUP(A39,'Times and Numbers'!$A$2:$F$301,6,FALSE)</f>
        <v>41.25</v>
      </c>
      <c r="E39" s="10" t="str">
        <f>IF($B39&gt;0,VLOOKUP($B39,Entrants!$A$2:$J$301,9,FALSE),"")</f>
        <v>MV40</v>
      </c>
      <c r="F39" s="10" t="str">
        <f>IF($B39&gt;0,VLOOKUP($B39,Entrants!$A$2:$J$301,6,FALSE),"")</f>
        <v>Horwich RMI</v>
      </c>
      <c r="G39" s="10">
        <v>100</v>
      </c>
      <c r="H39" s="10">
        <f>VLOOKUP(G39,'Times and Numbers'!$A$2:$D$301,4,FALSE)</f>
        <v>184</v>
      </c>
      <c r="I39" s="10" t="str">
        <f>IF($H39&gt;0,VLOOKUP($H39,Entrants!$A$2:$J$301,10,FALSE),"")</f>
        <v>Sutton T</v>
      </c>
      <c r="J39" s="11">
        <f>VLOOKUP(G39,'Times and Numbers'!$A$2:$F$301,6,FALSE)</f>
        <v>49.47</v>
      </c>
      <c r="K39" s="10" t="str">
        <f>IF($H39&gt;0,VLOOKUP($H39,Entrants!$A$2:$J$301,9,FALSE),"")</f>
        <v>M</v>
      </c>
      <c r="L39" s="10">
        <f>IF($H39&gt;0,VLOOKUP($H39,Entrants!$A$2:$J$301,6,FALSE),"")</f>
        <v>0</v>
      </c>
    </row>
    <row r="40" spans="1:12" ht="12.75">
      <c r="A40" s="10">
        <v>35</v>
      </c>
      <c r="B40" s="10">
        <f>VLOOKUP(A40,'Times and Numbers'!$A$2:$D$301,4,FALSE)</f>
        <v>131</v>
      </c>
      <c r="C40" s="10" t="str">
        <f>IF($B40&gt;0,VLOOKUP($B40,Entrants!$A$2:$J$301,10,FALSE),"")</f>
        <v>Roberts P</v>
      </c>
      <c r="D40" s="11">
        <f>VLOOKUP(A40,'Times and Numbers'!$A$2:$F$301,6,FALSE)</f>
        <v>41.27</v>
      </c>
      <c r="E40" s="10" t="str">
        <f>IF($B40&gt;0,VLOOKUP($B40,Entrants!$A$2:$J$301,9,FALSE),"")</f>
        <v>M</v>
      </c>
      <c r="F40" s="10" t="str">
        <f>IF($B40&gt;0,VLOOKUP($B40,Entrants!$A$2:$J$301,6,FALSE),"")</f>
        <v>Ford Halewood AC</v>
      </c>
      <c r="G40" s="10">
        <v>101</v>
      </c>
      <c r="H40" s="10">
        <f>VLOOKUP(G40,'Times and Numbers'!$A$2:$D$301,4,FALSE)</f>
        <v>141</v>
      </c>
      <c r="I40" s="10" t="str">
        <f>IF($H40&gt;0,VLOOKUP($H40,Entrants!$A$2:$J$301,10,FALSE),"")</f>
        <v>Faulkner T</v>
      </c>
      <c r="J40" s="11">
        <f>VLOOKUP(G40,'Times and Numbers'!$A$2:$F$301,6,FALSE)</f>
        <v>49.53</v>
      </c>
      <c r="K40" s="10" t="str">
        <f>IF($H40&gt;0,VLOOKUP($H40,Entrants!$A$2:$J$301,9,FALSE),"")</f>
        <v>MV60</v>
      </c>
      <c r="L40" s="10" t="str">
        <f>IF($H40&gt;0,VLOOKUP($H40,Entrants!$A$2:$J$301,6,FALSE),"")</f>
        <v>Wilmslow RC</v>
      </c>
    </row>
    <row r="41" spans="1:12" ht="12.75">
      <c r="A41" s="10">
        <v>36</v>
      </c>
      <c r="B41" s="10">
        <f>VLOOKUP(A41,'Times and Numbers'!$A$2:$D$301,4,FALSE)</f>
        <v>137</v>
      </c>
      <c r="C41" s="10" t="str">
        <f>IF($B41&gt;0,VLOOKUP($B41,Entrants!$A$2:$J$301,10,FALSE),"")</f>
        <v>Griffiths N</v>
      </c>
      <c r="D41" s="11">
        <f>VLOOKUP(A41,'Times and Numbers'!$A$2:$F$301,6,FALSE)</f>
        <v>41.29</v>
      </c>
      <c r="E41" s="10" t="str">
        <f>IF($B41&gt;0,VLOOKUP($B41,Entrants!$A$2:$J$301,9,FALSE),"")</f>
        <v>MV50</v>
      </c>
      <c r="F41" s="10" t="str">
        <f>IF($B41&gt;0,VLOOKUP($B41,Entrants!$A$2:$J$301,6,FALSE),"")</f>
        <v>Spectrum Striders</v>
      </c>
      <c r="G41" s="10">
        <v>102</v>
      </c>
      <c r="H41" s="10">
        <f>VLOOKUP(G41,'Times and Numbers'!$A$2:$D$301,4,FALSE)</f>
        <v>116</v>
      </c>
      <c r="I41" s="10" t="str">
        <f>IF($H41&gt;0,VLOOKUP($H41,Entrants!$A$2:$J$301,10,FALSE),"")</f>
        <v>Green A</v>
      </c>
      <c r="J41" s="11">
        <f>VLOOKUP(G41,'Times and Numbers'!$A$2:$F$301,6,FALSE)</f>
        <v>49.57</v>
      </c>
      <c r="K41" s="10" t="str">
        <f>IF($H41&gt;0,VLOOKUP($H41,Entrants!$A$2:$J$301,9,FALSE),"")</f>
        <v>MV40</v>
      </c>
      <c r="L41" s="10">
        <f>IF($H41&gt;0,VLOOKUP($H41,Entrants!$A$2:$J$301,6,FALSE),"")</f>
        <v>0</v>
      </c>
    </row>
    <row r="42" spans="1:12" ht="12.75">
      <c r="A42" s="10">
        <v>37</v>
      </c>
      <c r="B42" s="10">
        <f>VLOOKUP(A42,'Times and Numbers'!$A$2:$D$301,4,FALSE)</f>
        <v>163</v>
      </c>
      <c r="C42" s="10" t="str">
        <f>IF($B42&gt;0,VLOOKUP($B42,Entrants!$A$2:$J$301,10,FALSE),"")</f>
        <v>Pemberton P</v>
      </c>
      <c r="D42" s="11">
        <f>VLOOKUP(A42,'Times and Numbers'!$A$2:$F$301,6,FALSE)</f>
        <v>41.33</v>
      </c>
      <c r="E42" s="10" t="str">
        <f>IF($B42&gt;0,VLOOKUP($B42,Entrants!$A$2:$J$301,9,FALSE),"")</f>
        <v>M</v>
      </c>
      <c r="F42" s="10">
        <f>IF($B42&gt;0,VLOOKUP($B42,Entrants!$A$2:$J$301,6,FALSE),"")</f>
        <v>0</v>
      </c>
      <c r="G42" s="10">
        <v>103</v>
      </c>
      <c r="H42" s="10">
        <f>VLOOKUP(G42,'Times and Numbers'!$A$2:$D$301,4,FALSE)</f>
        <v>102</v>
      </c>
      <c r="I42" s="10" t="str">
        <f>IF($H42&gt;0,VLOOKUP($H42,Entrants!$A$2:$J$301,10,FALSE),"")</f>
        <v>Smart K</v>
      </c>
      <c r="J42" s="11">
        <f>VLOOKUP(G42,'Times and Numbers'!$A$2:$F$301,6,FALSE)</f>
        <v>50.04</v>
      </c>
      <c r="K42" s="10" t="str">
        <f>IF($H42&gt;0,VLOOKUP($H42,Entrants!$A$2:$J$301,9,FALSE),"")</f>
        <v>MV60</v>
      </c>
      <c r="L42" s="10" t="str">
        <f>IF($H42&gt;0,VLOOKUP($H42,Entrants!$A$2:$J$301,6,FALSE),"")</f>
        <v>Wilmslow RC</v>
      </c>
    </row>
    <row r="43" spans="1:12" ht="12.75">
      <c r="A43" s="10">
        <v>38</v>
      </c>
      <c r="B43" s="10">
        <f>VLOOKUP(A43,'Times and Numbers'!$A$2:$D$301,4,FALSE)</f>
        <v>190</v>
      </c>
      <c r="C43" s="10" t="str">
        <f>IF($B43&gt;0,VLOOKUP($B43,Entrants!$A$2:$J$301,10,FALSE),"")</f>
        <v>Ruddock L</v>
      </c>
      <c r="D43" s="11">
        <f>VLOOKUP(A43,'Times and Numbers'!$A$2:$F$301,6,FALSE)</f>
        <v>41.49</v>
      </c>
      <c r="E43" s="10" t="str">
        <f>IF($B43&gt;0,VLOOKUP($B43,Entrants!$A$2:$J$301,9,FALSE),"")</f>
        <v>MV50</v>
      </c>
      <c r="F43" s="10" t="str">
        <f>IF($B43&gt;0,VLOOKUP($B43,Entrants!$A$2:$J$301,6,FALSE),"")</f>
        <v>Spectrum Striders</v>
      </c>
      <c r="G43" s="10">
        <v>104</v>
      </c>
      <c r="H43" s="10">
        <f>VLOOKUP(G43,'Times and Numbers'!$A$2:$D$301,4,FALSE)</f>
        <v>118</v>
      </c>
      <c r="I43" s="10" t="str">
        <f>IF($H43&gt;0,VLOOKUP($H43,Entrants!$A$2:$J$301,10,FALSE),"")</f>
        <v>Hill I</v>
      </c>
      <c r="J43" s="11">
        <f>VLOOKUP(G43,'Times and Numbers'!$A$2:$F$301,6,FALSE)</f>
        <v>50.08</v>
      </c>
      <c r="K43" s="10" t="str">
        <f>IF($H43&gt;0,VLOOKUP($H43,Entrants!$A$2:$J$301,9,FALSE),"")</f>
        <v>MV40</v>
      </c>
      <c r="L43" s="10">
        <f>IF($H43&gt;0,VLOOKUP($H43,Entrants!$A$2:$J$301,6,FALSE),"")</f>
        <v>0</v>
      </c>
    </row>
    <row r="44" spans="1:12" ht="12.75">
      <c r="A44" s="10">
        <v>39</v>
      </c>
      <c r="B44" s="10">
        <f>VLOOKUP(A44,'Times and Numbers'!$A$2:$D$301,4,FALSE)</f>
        <v>166</v>
      </c>
      <c r="C44" s="10" t="str">
        <f>IF($B44&gt;0,VLOOKUP($B44,Entrants!$A$2:$J$301,10,FALSE),"")</f>
        <v>Ashton J</v>
      </c>
      <c r="D44" s="11">
        <f>VLOOKUP(A44,'Times and Numbers'!$A$2:$F$301,6,FALSE)</f>
        <v>42.04</v>
      </c>
      <c r="E44" s="10" t="str">
        <f>IF($B44&gt;0,VLOOKUP($B44,Entrants!$A$2:$J$301,9,FALSE),"")</f>
        <v>MV40</v>
      </c>
      <c r="F44" s="10" t="str">
        <f>IF($B44&gt;0,VLOOKUP($B44,Entrants!$A$2:$J$301,6,FALSE),"")</f>
        <v>Spectrum Striders</v>
      </c>
      <c r="G44" s="10">
        <v>105</v>
      </c>
      <c r="H44" s="10">
        <f>VLOOKUP(G44,'Times and Numbers'!$A$2:$D$301,4,FALSE)</f>
        <v>144</v>
      </c>
      <c r="I44" s="10" t="str">
        <f>IF($H44&gt;0,VLOOKUP($H44,Entrants!$A$2:$J$301,10,FALSE),"")</f>
        <v>Webb S</v>
      </c>
      <c r="J44" s="11">
        <f>VLOOKUP(G44,'Times and Numbers'!$A$2:$F$301,6,FALSE)</f>
        <v>50.1</v>
      </c>
      <c r="K44" s="10" t="str">
        <f>IF($H44&gt;0,VLOOKUP($H44,Entrants!$A$2:$J$301,9,FALSE),"")</f>
        <v>MV40</v>
      </c>
      <c r="L44" s="10">
        <f>IF($H44&gt;0,VLOOKUP($H44,Entrants!$A$2:$J$301,6,FALSE),"")</f>
        <v>0</v>
      </c>
    </row>
    <row r="45" spans="1:12" ht="12.75">
      <c r="A45" s="10">
        <v>40</v>
      </c>
      <c r="B45" s="10">
        <f>VLOOKUP(A45,'Times and Numbers'!$A$2:$D$301,4,FALSE)</f>
        <v>60</v>
      </c>
      <c r="C45" s="10" t="str">
        <f>IF($B45&gt;0,VLOOKUP($B45,Entrants!$A$2:$J$301,10,FALSE),"")</f>
        <v>Wiseman F</v>
      </c>
      <c r="D45" s="11">
        <f>VLOOKUP(A45,'Times and Numbers'!$A$2:$F$301,6,FALSE)</f>
        <v>42.08</v>
      </c>
      <c r="E45" s="10" t="str">
        <f>IF($B45&gt;0,VLOOKUP($B45,Entrants!$A$2:$J$301,9,FALSE),"")</f>
        <v>M</v>
      </c>
      <c r="F45" s="10">
        <f>IF($B45&gt;0,VLOOKUP($B45,Entrants!$A$2:$J$301,6,FALSE),"")</f>
        <v>0</v>
      </c>
      <c r="G45" s="10">
        <v>106</v>
      </c>
      <c r="H45" s="10">
        <f>VLOOKUP(G45,'Times and Numbers'!$A$2:$D$301,4,FALSE)</f>
        <v>89</v>
      </c>
      <c r="I45" s="10" t="str">
        <f>IF($H45&gt;0,VLOOKUP($H45,Entrants!$A$2:$J$301,10,FALSE),"")</f>
        <v>Roberts M</v>
      </c>
      <c r="J45" s="11">
        <f>VLOOKUP(G45,'Times and Numbers'!$A$2:$F$301,6,FALSE)</f>
        <v>50.12</v>
      </c>
      <c r="K45" s="10" t="str">
        <f>IF($H45&gt;0,VLOOKUP($H45,Entrants!$A$2:$J$301,9,FALSE),"")</f>
        <v>M</v>
      </c>
      <c r="L45" s="10">
        <f>IF($H45&gt;0,VLOOKUP($H45,Entrants!$A$2:$J$301,6,FALSE),"")</f>
        <v>0</v>
      </c>
    </row>
    <row r="46" spans="1:12" ht="12.75">
      <c r="A46" s="10">
        <v>41</v>
      </c>
      <c r="B46" s="10">
        <f>VLOOKUP(A46,'Times and Numbers'!$A$2:$D$301,4,FALSE)</f>
        <v>126</v>
      </c>
      <c r="C46" s="10" t="str">
        <f>IF($B46&gt;0,VLOOKUP($B46,Entrants!$A$2:$J$301,10,FALSE),"")</f>
        <v>Coles T</v>
      </c>
      <c r="D46" s="11">
        <f>VLOOKUP(A46,'Times and Numbers'!$A$2:$F$301,6,FALSE)</f>
        <v>42.11</v>
      </c>
      <c r="E46" s="10" t="str">
        <f>IF($B46&gt;0,VLOOKUP($B46,Entrants!$A$2:$J$301,9,FALSE),"")</f>
        <v>MV50</v>
      </c>
      <c r="F46" s="10" t="str">
        <f>IF($B46&gt;0,VLOOKUP($B46,Entrants!$A$2:$J$301,6,FALSE),"")</f>
        <v>Spectrum Striders</v>
      </c>
      <c r="G46" s="10">
        <v>107</v>
      </c>
      <c r="H46" s="10">
        <f>VLOOKUP(G46,'Times and Numbers'!$A$2:$D$301,4,FALSE)</f>
        <v>164</v>
      </c>
      <c r="I46" s="10" t="str">
        <f>IF($H46&gt;0,VLOOKUP($H46,Entrants!$A$2:$J$301,10,FALSE),"")</f>
        <v>Appleton G</v>
      </c>
      <c r="J46" s="11">
        <f>VLOOKUP(G46,'Times and Numbers'!$A$2:$F$301,6,FALSE)</f>
        <v>50.18</v>
      </c>
      <c r="K46" s="10" t="str">
        <f>IF($H46&gt;0,VLOOKUP($H46,Entrants!$A$2:$J$301,9,FALSE),"")</f>
        <v>M</v>
      </c>
      <c r="L46" s="10">
        <f>IF($H46&gt;0,VLOOKUP($H46,Entrants!$A$2:$J$301,6,FALSE),"")</f>
        <v>0</v>
      </c>
    </row>
    <row r="47" spans="1:12" ht="12.75">
      <c r="A47" s="10">
        <v>42</v>
      </c>
      <c r="B47" s="10">
        <f>VLOOKUP(A47,'Times and Numbers'!$A$2:$D$301,4,FALSE)</f>
        <v>41</v>
      </c>
      <c r="C47" s="10" t="str">
        <f>IF($B47&gt;0,VLOOKUP($B47,Entrants!$A$2:$J$301,10,FALSE),"")</f>
        <v>Bright B</v>
      </c>
      <c r="D47" s="11">
        <f>VLOOKUP(A47,'Times and Numbers'!$A$2:$F$301,6,FALSE)</f>
        <v>42.13</v>
      </c>
      <c r="E47" s="10" t="str">
        <f>IF($B47&gt;0,VLOOKUP($B47,Entrants!$A$2:$J$301,9,FALSE),"")</f>
        <v>MV40</v>
      </c>
      <c r="F47" s="10" t="str">
        <f>IF($B47&gt;0,VLOOKUP($B47,Entrants!$A$2:$J$301,6,FALSE),"")</f>
        <v>Penny Lane </v>
      </c>
      <c r="G47" s="10">
        <v>108</v>
      </c>
      <c r="H47" s="10">
        <f>VLOOKUP(G47,'Times and Numbers'!$A$2:$D$301,4,FALSE)</f>
        <v>35</v>
      </c>
      <c r="I47" s="10" t="str">
        <f>IF($H47&gt;0,VLOOKUP($H47,Entrants!$A$2:$J$301,10,FALSE),"")</f>
        <v>Johnson D</v>
      </c>
      <c r="J47" s="11">
        <f>VLOOKUP(G47,'Times and Numbers'!$A$2:$F$301,6,FALSE)</f>
        <v>50.26</v>
      </c>
      <c r="K47" s="10" t="str">
        <f>IF($H47&gt;0,VLOOKUP($H47,Entrants!$A$2:$J$301,9,FALSE),"")</f>
        <v>M</v>
      </c>
      <c r="L47" s="10">
        <f>IF($H47&gt;0,VLOOKUP($H47,Entrants!$A$2:$J$301,6,FALSE),"")</f>
        <v>0</v>
      </c>
    </row>
    <row r="48" spans="1:12" ht="12.75">
      <c r="A48" s="10">
        <v>43</v>
      </c>
      <c r="B48" s="10">
        <f>VLOOKUP(A48,'Times and Numbers'!$A$2:$D$301,4,FALSE)</f>
        <v>156</v>
      </c>
      <c r="C48" s="10" t="str">
        <f>IF($B48&gt;0,VLOOKUP($B48,Entrants!$A$2:$J$301,10,FALSE),"")</f>
        <v>Marshall G</v>
      </c>
      <c r="D48" s="11">
        <f>VLOOKUP(A48,'Times and Numbers'!$A$2:$F$301,6,FALSE)</f>
        <v>42.15</v>
      </c>
      <c r="E48" s="10" t="str">
        <f>IF($B48&gt;0,VLOOKUP($B48,Entrants!$A$2:$J$301,9,FALSE),"")</f>
        <v>MV40</v>
      </c>
      <c r="F48" s="10">
        <f>IF($B48&gt;0,VLOOKUP($B48,Entrants!$A$2:$J$301,6,FALSE),"")</f>
        <v>0</v>
      </c>
      <c r="G48" s="10">
        <v>109</v>
      </c>
      <c r="H48" s="10">
        <f>VLOOKUP(G48,'Times and Numbers'!$A$2:$D$301,4,FALSE)</f>
        <v>57</v>
      </c>
      <c r="I48" s="10" t="str">
        <f>IF($H48&gt;0,VLOOKUP($H48,Entrants!$A$2:$J$301,10,FALSE),"")</f>
        <v>Himsworth H</v>
      </c>
      <c r="J48" s="11">
        <f>VLOOKUP(G48,'Times and Numbers'!$A$2:$F$301,6,FALSE)</f>
        <v>50.27</v>
      </c>
      <c r="K48" s="10" t="str">
        <f>IF($H48&gt;0,VLOOKUP($H48,Entrants!$A$2:$J$301,9,FALSE),"")</f>
        <v>FV35</v>
      </c>
      <c r="L48" s="10">
        <f>IF($H48&gt;0,VLOOKUP($H48,Entrants!$A$2:$J$301,6,FALSE),"")</f>
        <v>0</v>
      </c>
    </row>
    <row r="49" spans="1:12" ht="12.75">
      <c r="A49" s="10">
        <v>44</v>
      </c>
      <c r="B49" s="10">
        <f>VLOOKUP(A49,'Times and Numbers'!$A$2:$D$301,4,FALSE)</f>
        <v>130</v>
      </c>
      <c r="C49" s="10" t="str">
        <f>IF($B49&gt;0,VLOOKUP($B49,Entrants!$A$2:$J$301,10,FALSE),"")</f>
        <v>Fogarty E</v>
      </c>
      <c r="D49" s="11">
        <f>VLOOKUP(A49,'Times and Numbers'!$A$2:$F$301,6,FALSE)</f>
        <v>42.33</v>
      </c>
      <c r="E49" s="10" t="str">
        <f>IF($B49&gt;0,VLOOKUP($B49,Entrants!$A$2:$J$301,9,FALSE),"")</f>
        <v>MV60</v>
      </c>
      <c r="F49" s="10" t="str">
        <f>IF($B49&gt;0,VLOOKUP($B49,Entrants!$A$2:$J$301,6,FALSE),"")</f>
        <v>St Helens Striders</v>
      </c>
      <c r="G49" s="10">
        <v>110</v>
      </c>
      <c r="H49" s="10">
        <f>VLOOKUP(G49,'Times and Numbers'!$A$2:$D$301,4,FALSE)</f>
        <v>192</v>
      </c>
      <c r="I49" s="10" t="str">
        <f>IF($H49&gt;0,VLOOKUP($H49,Entrants!$A$2:$J$301,10,FALSE),"")</f>
        <v>Lawton P</v>
      </c>
      <c r="J49" s="11">
        <f>VLOOKUP(G49,'Times and Numbers'!$A$2:$F$301,6,FALSE)</f>
        <v>50.27</v>
      </c>
      <c r="K49" s="10" t="str">
        <f>IF($H49&gt;0,VLOOKUP($H49,Entrants!$A$2:$J$301,9,FALSE),"")</f>
        <v>M</v>
      </c>
      <c r="L49" s="10">
        <f>IF($H49&gt;0,VLOOKUP($H49,Entrants!$A$2:$J$301,6,FALSE),"")</f>
        <v>0</v>
      </c>
    </row>
    <row r="50" spans="1:12" ht="12.75">
      <c r="A50" s="10">
        <v>45</v>
      </c>
      <c r="B50" s="10">
        <f>VLOOKUP(A50,'Times and Numbers'!$A$2:$D$301,4,FALSE)</f>
        <v>34</v>
      </c>
      <c r="C50" s="10" t="str">
        <f>IF($B50&gt;0,VLOOKUP($B50,Entrants!$A$2:$J$301,10,FALSE),"")</f>
        <v>Taylor E</v>
      </c>
      <c r="D50" s="11">
        <f>VLOOKUP(A50,'Times and Numbers'!$A$2:$F$301,6,FALSE)</f>
        <v>42.42</v>
      </c>
      <c r="E50" s="10" t="str">
        <f>IF($B50&gt;0,VLOOKUP($B50,Entrants!$A$2:$J$301,9,FALSE),"")</f>
        <v>MV40</v>
      </c>
      <c r="F50" s="10">
        <f>IF($B50&gt;0,VLOOKUP($B50,Entrants!$A$2:$J$301,6,FALSE),"")</f>
        <v>0</v>
      </c>
      <c r="G50" s="10">
        <v>111</v>
      </c>
      <c r="H50" s="10">
        <f>VLOOKUP(G50,'Times and Numbers'!$A$2:$D$301,4,FALSE)</f>
        <v>161</v>
      </c>
      <c r="I50" s="10" t="str">
        <f>IF($H50&gt;0,VLOOKUP($H50,Entrants!$A$2:$J$301,10,FALSE),"")</f>
        <v>Nevin L</v>
      </c>
      <c r="J50" s="11">
        <f>VLOOKUP(G50,'Times and Numbers'!$A$2:$F$301,6,FALSE)</f>
        <v>50.38</v>
      </c>
      <c r="K50" s="10" t="str">
        <f>IF($H50&gt;0,VLOOKUP($H50,Entrants!$A$2:$J$301,9,FALSE),"")</f>
        <v>MV50</v>
      </c>
      <c r="L50" s="10" t="str">
        <f>IF($H50&gt;0,VLOOKUP($H50,Entrants!$A$2:$J$301,6,FALSE),"")</f>
        <v>Penny Lane </v>
      </c>
    </row>
    <row r="51" spans="1:12" ht="12.75">
      <c r="A51" s="10">
        <v>46</v>
      </c>
      <c r="B51" s="10">
        <f>VLOOKUP(A51,'Times and Numbers'!$A$2:$D$301,4,FALSE)</f>
        <v>191</v>
      </c>
      <c r="C51" s="10" t="str">
        <f>IF($B51&gt;0,VLOOKUP($B51,Entrants!$A$2:$J$301,10,FALSE),"")</f>
        <v>Rowlands C</v>
      </c>
      <c r="D51" s="11">
        <f>VLOOKUP(A51,'Times and Numbers'!$A$2:$F$301,6,FALSE)</f>
        <v>42.46</v>
      </c>
      <c r="E51" s="10" t="str">
        <f>IF($B51&gt;0,VLOOKUP($B51,Entrants!$A$2:$J$301,9,FALSE),"")</f>
        <v>M</v>
      </c>
      <c r="F51" s="10" t="str">
        <f>IF($B51&gt;0,VLOOKUP($B51,Entrants!$A$2:$J$301,6,FALSE),"")</f>
        <v>Wooler RC</v>
      </c>
      <c r="G51" s="10">
        <v>112</v>
      </c>
      <c r="H51" s="10">
        <f>VLOOKUP(G51,'Times and Numbers'!$A$2:$D$301,4,FALSE)</f>
        <v>68</v>
      </c>
      <c r="I51" s="10" t="str">
        <f>IF($H51&gt;0,VLOOKUP($H51,Entrants!$A$2:$J$301,10,FALSE),"")</f>
        <v>Stewart A</v>
      </c>
      <c r="J51" s="11">
        <f>VLOOKUP(G51,'Times and Numbers'!$A$2:$F$301,6,FALSE)</f>
        <v>50.4</v>
      </c>
      <c r="K51" s="10" t="str">
        <f>IF($H51&gt;0,VLOOKUP($H51,Entrants!$A$2:$J$301,9,FALSE),"")</f>
        <v>M</v>
      </c>
      <c r="L51" s="10" t="str">
        <f>IF($H51&gt;0,VLOOKUP($H51,Entrants!$A$2:$J$301,6,FALSE),"")</f>
        <v>Energie Fitness</v>
      </c>
    </row>
    <row r="52" spans="1:12" ht="12.75">
      <c r="A52" s="10">
        <v>47</v>
      </c>
      <c r="B52" s="10">
        <f>VLOOKUP(A52,'Times and Numbers'!$A$2:$D$301,4,FALSE)</f>
        <v>132</v>
      </c>
      <c r="C52" s="10" t="str">
        <f>IF($B52&gt;0,VLOOKUP($B52,Entrants!$A$2:$J$301,10,FALSE),"")</f>
        <v>Kiernan J</v>
      </c>
      <c r="D52" s="11">
        <f>VLOOKUP(A52,'Times and Numbers'!$A$2:$F$301,6,FALSE)</f>
        <v>43</v>
      </c>
      <c r="E52" s="10" t="str">
        <f>IF($B52&gt;0,VLOOKUP($B52,Entrants!$A$2:$J$301,9,FALSE),"")</f>
        <v>M</v>
      </c>
      <c r="F52" s="10">
        <f>IF($B52&gt;0,VLOOKUP($B52,Entrants!$A$2:$J$301,6,FALSE),"")</f>
        <v>0</v>
      </c>
      <c r="G52" s="10">
        <v>113</v>
      </c>
      <c r="H52" s="10">
        <f>VLOOKUP(G52,'Times and Numbers'!$A$2:$D$301,4,FALSE)</f>
        <v>26</v>
      </c>
      <c r="I52" s="10" t="str">
        <f>IF($H52&gt;0,VLOOKUP($H52,Entrants!$A$2:$J$301,10,FALSE),"")</f>
        <v>Bayliss M</v>
      </c>
      <c r="J52" s="11">
        <f>VLOOKUP(G52,'Times and Numbers'!$A$2:$F$301,6,FALSE)</f>
        <v>50.43</v>
      </c>
      <c r="K52" s="10" t="str">
        <f>IF($H52&gt;0,VLOOKUP($H52,Entrants!$A$2:$J$301,9,FALSE),"")</f>
        <v>MV50</v>
      </c>
      <c r="L52" s="10">
        <f>IF($H52&gt;0,VLOOKUP($H52,Entrants!$A$2:$J$301,6,FALSE),"")</f>
        <v>0</v>
      </c>
    </row>
    <row r="53" spans="1:12" ht="12.75">
      <c r="A53" s="10">
        <v>48</v>
      </c>
      <c r="B53" s="10">
        <f>VLOOKUP(A53,'Times and Numbers'!$A$2:$D$301,4,FALSE)</f>
        <v>66</v>
      </c>
      <c r="C53" s="10" t="str">
        <f>IF($B53&gt;0,VLOOKUP($B53,Entrants!$A$2:$J$301,10,FALSE),"")</f>
        <v>Wanstall K</v>
      </c>
      <c r="D53" s="11">
        <f>VLOOKUP(A53,'Times and Numbers'!$A$2:$F$301,6,FALSE)</f>
        <v>43.13</v>
      </c>
      <c r="E53" s="10" t="str">
        <f>IF($B53&gt;0,VLOOKUP($B53,Entrants!$A$2:$J$301,9,FALSE),"")</f>
        <v>M</v>
      </c>
      <c r="F53" s="10">
        <f>IF($B53&gt;0,VLOOKUP($B53,Entrants!$A$2:$J$301,6,FALSE),"")</f>
        <v>0</v>
      </c>
      <c r="G53" s="10">
        <v>114</v>
      </c>
      <c r="H53" s="10">
        <f>VLOOKUP(G53,'Times and Numbers'!$A$2:$D$301,4,FALSE)</f>
        <v>61</v>
      </c>
      <c r="I53" s="10" t="str">
        <f>IF($H53&gt;0,VLOOKUP($H53,Entrants!$A$2:$J$301,10,FALSE),"")</f>
        <v>Wilkinson A</v>
      </c>
      <c r="J53" s="11">
        <f>VLOOKUP(G53,'Times and Numbers'!$A$2:$F$301,6,FALSE)</f>
        <v>50.48</v>
      </c>
      <c r="K53" s="10" t="str">
        <f>IF($H53&gt;0,VLOOKUP($H53,Entrants!$A$2:$J$301,9,FALSE),"")</f>
        <v>F</v>
      </c>
      <c r="L53" s="10" t="str">
        <f>IF($H53&gt;0,VLOOKUP($H53,Entrants!$A$2:$J$301,6,FALSE),"")</f>
        <v>Spectrum Striders</v>
      </c>
    </row>
    <row r="54" spans="1:12" ht="12.75">
      <c r="A54" s="10">
        <v>49</v>
      </c>
      <c r="B54" s="10">
        <f>VLOOKUP(A54,'Times and Numbers'!$A$2:$D$301,4,FALSE)</f>
        <v>104</v>
      </c>
      <c r="C54" s="10" t="str">
        <f>IF($B54&gt;0,VLOOKUP($B54,Entrants!$A$2:$J$301,10,FALSE),"")</f>
        <v>Francis P</v>
      </c>
      <c r="D54" s="11">
        <f>VLOOKUP(A54,'Times and Numbers'!$A$2:$F$301,6,FALSE)</f>
        <v>43.15</v>
      </c>
      <c r="E54" s="10" t="str">
        <f>IF($B54&gt;0,VLOOKUP($B54,Entrants!$A$2:$J$301,9,FALSE),"")</f>
        <v>MV40</v>
      </c>
      <c r="F54" s="10">
        <f>IF($B54&gt;0,VLOOKUP($B54,Entrants!$A$2:$J$301,6,FALSE),"")</f>
        <v>0</v>
      </c>
      <c r="G54" s="10">
        <v>115</v>
      </c>
      <c r="H54" s="10">
        <f>VLOOKUP(G54,'Times and Numbers'!$A$2:$D$301,4,FALSE)</f>
        <v>169</v>
      </c>
      <c r="I54" s="10" t="str">
        <f>IF($H54&gt;0,VLOOKUP($H54,Entrants!$A$2:$J$301,10,FALSE),"")</f>
        <v>Melbourne M</v>
      </c>
      <c r="J54" s="11">
        <f>VLOOKUP(G54,'Times and Numbers'!$A$2:$F$301,6,FALSE)</f>
        <v>50.51</v>
      </c>
      <c r="K54" s="10" t="str">
        <f>IF($H54&gt;0,VLOOKUP($H54,Entrants!$A$2:$J$301,9,FALSE),"")</f>
        <v>M</v>
      </c>
      <c r="L54" s="10" t="str">
        <f>IF($H54&gt;0,VLOOKUP($H54,Entrants!$A$2:$J$301,6,FALSE),"")</f>
        <v>Royal Mail</v>
      </c>
    </row>
    <row r="55" spans="1:12" ht="12.75">
      <c r="A55" s="10">
        <v>50</v>
      </c>
      <c r="B55" s="10">
        <f>VLOOKUP(A55,'Times and Numbers'!$A$2:$D$301,4,FALSE)</f>
        <v>47</v>
      </c>
      <c r="C55" s="10" t="str">
        <f>IF($B55&gt;0,VLOOKUP($B55,Entrants!$A$2:$J$301,10,FALSE),"")</f>
        <v>Bell T</v>
      </c>
      <c r="D55" s="11">
        <f>VLOOKUP(A55,'Times and Numbers'!$A$2:$F$301,6,FALSE)</f>
        <v>43.16</v>
      </c>
      <c r="E55" s="10" t="str">
        <f>IF($B55&gt;0,VLOOKUP($B55,Entrants!$A$2:$J$301,9,FALSE),"")</f>
        <v>M</v>
      </c>
      <c r="F55" s="10" t="str">
        <f>IF($B55&gt;0,VLOOKUP($B55,Entrants!$A$2:$J$301,6,FALSE),"")</f>
        <v>Spectrum Striders</v>
      </c>
      <c r="G55" s="10">
        <v>116</v>
      </c>
      <c r="H55" s="10">
        <f>VLOOKUP(G55,'Times and Numbers'!$A$2:$D$301,4,FALSE)</f>
        <v>45</v>
      </c>
      <c r="I55" s="10" t="str">
        <f>IF($H55&gt;0,VLOOKUP($H55,Entrants!$A$2:$J$301,10,FALSE),"")</f>
        <v>Shaw D</v>
      </c>
      <c r="J55" s="11">
        <f>VLOOKUP(G55,'Times and Numbers'!$A$2:$F$301,6,FALSE)</f>
        <v>50.53</v>
      </c>
      <c r="K55" s="10" t="str">
        <f>IF($H55&gt;0,VLOOKUP($H55,Entrants!$A$2:$J$301,9,FALSE),"")</f>
        <v>MV40</v>
      </c>
      <c r="L55" s="10">
        <f>IF($H55&gt;0,VLOOKUP($H55,Entrants!$A$2:$J$301,6,FALSE),"")</f>
        <v>0</v>
      </c>
    </row>
    <row r="56" spans="1:12" ht="12.75">
      <c r="A56" s="10">
        <v>51</v>
      </c>
      <c r="B56" s="10">
        <f>VLOOKUP(A56,'Times and Numbers'!$A$2:$D$301,4,FALSE)</f>
        <v>151</v>
      </c>
      <c r="C56" s="10" t="str">
        <f>IF($B56&gt;0,VLOOKUP($B56,Entrants!$A$2:$J$301,10,FALSE),"")</f>
        <v>Wright T</v>
      </c>
      <c r="D56" s="11">
        <f>VLOOKUP(A56,'Times and Numbers'!$A$2:$F$301,6,FALSE)</f>
        <v>43.22</v>
      </c>
      <c r="E56" s="10" t="str">
        <f>IF($B56&gt;0,VLOOKUP($B56,Entrants!$A$2:$J$301,9,FALSE),"")</f>
        <v>M</v>
      </c>
      <c r="F56" s="10" t="str">
        <f>IF($B56&gt;0,VLOOKUP($B56,Entrants!$A$2:$J$301,6,FALSE),"")</f>
        <v>Spectrum Striders</v>
      </c>
      <c r="G56" s="10">
        <v>117</v>
      </c>
      <c r="H56" s="10">
        <f>VLOOKUP(G56,'Times and Numbers'!$A$2:$D$301,4,FALSE)</f>
        <v>32</v>
      </c>
      <c r="I56" s="10" t="str">
        <f>IF($H56&gt;0,VLOOKUP($H56,Entrants!$A$2:$J$301,10,FALSE),"")</f>
        <v>Foster T</v>
      </c>
      <c r="J56" s="11">
        <f>VLOOKUP(G56,'Times and Numbers'!$A$2:$F$301,6,FALSE)</f>
        <v>50.54</v>
      </c>
      <c r="K56" s="10" t="str">
        <f>IF($H56&gt;0,VLOOKUP($H56,Entrants!$A$2:$J$301,9,FALSE),"")</f>
        <v>FV35</v>
      </c>
      <c r="L56" s="10">
        <f>IF($H56&gt;0,VLOOKUP($H56,Entrants!$A$2:$J$301,6,FALSE),"")</f>
        <v>0</v>
      </c>
    </row>
    <row r="57" spans="1:12" ht="12.75">
      <c r="A57" s="10">
        <v>52</v>
      </c>
      <c r="B57" s="10">
        <f>VLOOKUP(A57,'Times and Numbers'!$A$2:$D$301,4,FALSE)</f>
        <v>96</v>
      </c>
      <c r="C57" s="10" t="str">
        <f>IF($B57&gt;0,VLOOKUP($B57,Entrants!$A$2:$J$301,10,FALSE),"")</f>
        <v>Chambers B</v>
      </c>
      <c r="D57" s="11">
        <f>VLOOKUP(A57,'Times and Numbers'!$A$2:$F$301,6,FALSE)</f>
        <v>43.25</v>
      </c>
      <c r="E57" s="10" t="str">
        <f>IF($B57&gt;0,VLOOKUP($B57,Entrants!$A$2:$J$301,9,FALSE),"")</f>
        <v>MV50</v>
      </c>
      <c r="F57" s="10" t="str">
        <f>IF($B57&gt;0,VLOOKUP($B57,Entrants!$A$2:$J$301,6,FALSE),"")</f>
        <v>Vale Royal AC</v>
      </c>
      <c r="G57" s="10">
        <v>118</v>
      </c>
      <c r="H57" s="10">
        <f>VLOOKUP(G57,'Times and Numbers'!$A$2:$D$301,4,FALSE)</f>
        <v>43</v>
      </c>
      <c r="I57" s="10" t="str">
        <f>IF($H57&gt;0,VLOOKUP($H57,Entrants!$A$2:$J$301,10,FALSE),"")</f>
        <v>McDermott K</v>
      </c>
      <c r="J57" s="11">
        <f>VLOOKUP(G57,'Times and Numbers'!$A$2:$F$301,6,FALSE)</f>
        <v>50.54</v>
      </c>
      <c r="K57" s="10" t="str">
        <f>IF($H57&gt;0,VLOOKUP($H57,Entrants!$A$2:$J$301,9,FALSE),"")</f>
        <v>FV35</v>
      </c>
      <c r="L57" s="10">
        <f>IF($H57&gt;0,VLOOKUP($H57,Entrants!$A$2:$J$301,6,FALSE),"")</f>
        <v>0</v>
      </c>
    </row>
    <row r="58" spans="1:12" ht="12.75">
      <c r="A58" s="10">
        <v>53</v>
      </c>
      <c r="B58" s="10">
        <f>VLOOKUP(A58,'Times and Numbers'!$A$2:$D$301,4,FALSE)</f>
        <v>117</v>
      </c>
      <c r="C58" s="10" t="str">
        <f>IF($B58&gt;0,VLOOKUP($B58,Entrants!$A$2:$J$301,10,FALSE),"")</f>
        <v>Upton C</v>
      </c>
      <c r="D58" s="11">
        <f>VLOOKUP(A58,'Times and Numbers'!$A$2:$F$301,6,FALSE)</f>
        <v>43.33</v>
      </c>
      <c r="E58" s="10" t="str">
        <f>IF($B58&gt;0,VLOOKUP($B58,Entrants!$A$2:$J$301,9,FALSE),"")</f>
        <v>M</v>
      </c>
      <c r="F58" s="10" t="str">
        <f>IF($B58&gt;0,VLOOKUP($B58,Entrants!$A$2:$J$301,6,FALSE),"")</f>
        <v>Spectrum Striders</v>
      </c>
      <c r="G58" s="10">
        <v>119</v>
      </c>
      <c r="H58" s="10">
        <f>VLOOKUP(G58,'Times and Numbers'!$A$2:$D$301,4,FALSE)</f>
        <v>42</v>
      </c>
      <c r="I58" s="10" t="str">
        <f>IF($H58&gt;0,VLOOKUP($H58,Entrants!$A$2:$J$301,10,FALSE),"")</f>
        <v>Witt D</v>
      </c>
      <c r="J58" s="11">
        <f>VLOOKUP(G58,'Times and Numbers'!$A$2:$F$301,6,FALSE)</f>
        <v>51.03</v>
      </c>
      <c r="K58" s="10" t="str">
        <f>IF($H58&gt;0,VLOOKUP($H58,Entrants!$A$2:$J$301,9,FALSE),"")</f>
        <v>MV50</v>
      </c>
      <c r="L58" s="10">
        <f>IF($H58&gt;0,VLOOKUP($H58,Entrants!$A$2:$J$301,6,FALSE),"")</f>
        <v>0</v>
      </c>
    </row>
    <row r="59" spans="1:12" ht="12.75">
      <c r="A59" s="10">
        <v>54</v>
      </c>
      <c r="B59" s="10">
        <f>VLOOKUP(A59,'Times and Numbers'!$A$2:$D$301,4,FALSE)</f>
        <v>29</v>
      </c>
      <c r="C59" s="10" t="str">
        <f>IF($B59&gt;0,VLOOKUP($B59,Entrants!$A$2:$J$301,10,FALSE),"")</f>
        <v>Dawson J</v>
      </c>
      <c r="D59" s="11">
        <f>VLOOKUP(A59,'Times and Numbers'!$A$2:$F$301,6,FALSE)</f>
        <v>43.45</v>
      </c>
      <c r="E59" s="10" t="str">
        <f>IF($B59&gt;0,VLOOKUP($B59,Entrants!$A$2:$J$301,9,FALSE),"")</f>
        <v>M</v>
      </c>
      <c r="F59" s="10">
        <f>IF($B59&gt;0,VLOOKUP($B59,Entrants!$A$2:$J$301,6,FALSE),"")</f>
        <v>0</v>
      </c>
      <c r="G59" s="10">
        <v>120</v>
      </c>
      <c r="H59" s="10">
        <f>VLOOKUP(G59,'Times and Numbers'!$A$2:$D$301,4,FALSE)</f>
        <v>72</v>
      </c>
      <c r="I59" s="10" t="str">
        <f>IF($H59&gt;0,VLOOKUP($H59,Entrants!$A$2:$J$301,10,FALSE),"")</f>
        <v>Ball V</v>
      </c>
      <c r="J59" s="11">
        <f>VLOOKUP(G59,'Times and Numbers'!$A$2:$F$301,6,FALSE)</f>
        <v>51.07</v>
      </c>
      <c r="K59" s="10" t="str">
        <f>IF($H59&gt;0,VLOOKUP($H59,Entrants!$A$2:$J$301,9,FALSE),"")</f>
        <v>FV35</v>
      </c>
      <c r="L59" s="10" t="str">
        <f>IF($H59&gt;0,VLOOKUP($H59,Entrants!$A$2:$J$301,6,FALSE),"")</f>
        <v>Helsby RC</v>
      </c>
    </row>
    <row r="60" spans="1:12" ht="12.75">
      <c r="A60" s="10">
        <v>55</v>
      </c>
      <c r="B60" s="10">
        <f>VLOOKUP(A60,'Times and Numbers'!$A$2:$D$301,4,FALSE)</f>
        <v>158</v>
      </c>
      <c r="C60" s="10" t="str">
        <f>IF($B60&gt;0,VLOOKUP($B60,Entrants!$A$2:$J$301,10,FALSE),"")</f>
        <v>Nevin C</v>
      </c>
      <c r="D60" s="11">
        <f>VLOOKUP(A60,'Times and Numbers'!$A$2:$F$301,6,FALSE)</f>
        <v>43.5</v>
      </c>
      <c r="E60" s="10" t="str">
        <f>IF($B60&gt;0,VLOOKUP($B60,Entrants!$A$2:$J$301,9,FALSE),"")</f>
        <v>FV45</v>
      </c>
      <c r="F60" s="10" t="str">
        <f>IF($B60&gt;0,VLOOKUP($B60,Entrants!$A$2:$J$301,6,FALSE),"")</f>
        <v>Penny Lane </v>
      </c>
      <c r="G60" s="10">
        <v>121</v>
      </c>
      <c r="H60" s="10">
        <f>VLOOKUP(G60,'Times and Numbers'!$A$2:$D$301,4,FALSE)</f>
        <v>128</v>
      </c>
      <c r="I60" s="10" t="str">
        <f>IF($H60&gt;0,VLOOKUP($H60,Entrants!$A$2:$J$301,10,FALSE),"")</f>
        <v>Brown A</v>
      </c>
      <c r="J60" s="11">
        <f>VLOOKUP(G60,'Times and Numbers'!$A$2:$F$301,6,FALSE)</f>
        <v>51.09</v>
      </c>
      <c r="K60" s="10" t="str">
        <f>IF($H60&gt;0,VLOOKUP($H60,Entrants!$A$2:$J$301,9,FALSE),"")</f>
        <v>M</v>
      </c>
      <c r="L60" s="10" t="str">
        <f>IF($H60&gt;0,VLOOKUP($H60,Entrants!$A$2:$J$301,6,FALSE),"")</f>
        <v>Spectrum Striders</v>
      </c>
    </row>
    <row r="61" spans="1:12" ht="12.75">
      <c r="A61" s="10">
        <v>56</v>
      </c>
      <c r="B61" s="10">
        <f>VLOOKUP(A61,'Times and Numbers'!$A$2:$D$301,4,FALSE)</f>
        <v>193</v>
      </c>
      <c r="C61" s="10" t="str">
        <f>IF($B61&gt;0,VLOOKUP($B61,Entrants!$A$2:$J$301,10,FALSE),"")</f>
        <v>Daniels M</v>
      </c>
      <c r="D61" s="11">
        <f>VLOOKUP(A61,'Times and Numbers'!$A$2:$F$301,6,FALSE)</f>
        <v>44.01</v>
      </c>
      <c r="E61" s="10" t="str">
        <f>IF($B61&gt;0,VLOOKUP($B61,Entrants!$A$2:$J$301,9,FALSE),"")</f>
        <v>M</v>
      </c>
      <c r="F61" s="10">
        <f>IF($B61&gt;0,VLOOKUP($B61,Entrants!$A$2:$J$301,6,FALSE),"")</f>
        <v>0</v>
      </c>
      <c r="G61" s="10">
        <v>122</v>
      </c>
      <c r="H61" s="10">
        <f>VLOOKUP(G61,'Times and Numbers'!$A$2:$D$301,4,FALSE)</f>
        <v>109</v>
      </c>
      <c r="I61" s="10" t="str">
        <f>IF($H61&gt;0,VLOOKUP($H61,Entrants!$A$2:$J$301,10,FALSE),"")</f>
        <v>Stewart A</v>
      </c>
      <c r="J61" s="11">
        <f>VLOOKUP(G61,'Times and Numbers'!$A$2:$F$301,6,FALSE)</f>
        <v>51.1</v>
      </c>
      <c r="K61" s="10" t="str">
        <f>IF($H61&gt;0,VLOOKUP($H61,Entrants!$A$2:$J$301,9,FALSE),"")</f>
        <v>FV35</v>
      </c>
      <c r="L61" s="10">
        <f>IF($H61&gt;0,VLOOKUP($H61,Entrants!$A$2:$J$301,6,FALSE),"")</f>
        <v>0</v>
      </c>
    </row>
    <row r="62" spans="1:12" ht="12.75">
      <c r="A62" s="10">
        <v>57</v>
      </c>
      <c r="B62" s="10">
        <f>VLOOKUP(A62,'Times and Numbers'!$A$2:$D$301,4,FALSE)</f>
        <v>95</v>
      </c>
      <c r="C62" s="10" t="str">
        <f>IF($B62&gt;0,VLOOKUP($B62,Entrants!$A$2:$J$301,10,FALSE),"")</f>
        <v>Hopkinson M</v>
      </c>
      <c r="D62" s="11">
        <f>VLOOKUP(A62,'Times and Numbers'!$A$2:$F$301,6,FALSE)</f>
        <v>44.06</v>
      </c>
      <c r="E62" s="10" t="str">
        <f>IF($B62&gt;0,VLOOKUP($B62,Entrants!$A$2:$J$301,9,FALSE),"")</f>
        <v>MV60</v>
      </c>
      <c r="F62" s="10" t="str">
        <f>IF($B62&gt;0,VLOOKUP($B62,Entrants!$A$2:$J$301,6,FALSE),"")</f>
        <v>Northern Vets</v>
      </c>
      <c r="G62" s="10">
        <v>123</v>
      </c>
      <c r="H62" s="10">
        <f>VLOOKUP(G62,'Times and Numbers'!$A$2:$D$301,4,FALSE)</f>
        <v>98</v>
      </c>
      <c r="I62" s="10" t="str">
        <f>IF($H62&gt;0,VLOOKUP($H62,Entrants!$A$2:$J$301,10,FALSE),"")</f>
        <v>Robertson D</v>
      </c>
      <c r="J62" s="11">
        <f>VLOOKUP(G62,'Times and Numbers'!$A$2:$F$301,6,FALSE)</f>
        <v>51.28</v>
      </c>
      <c r="K62" s="10" t="str">
        <f>IF($H62&gt;0,VLOOKUP($H62,Entrants!$A$2:$J$301,9,FALSE),"")</f>
        <v>MV40</v>
      </c>
      <c r="L62" s="10">
        <f>IF($H62&gt;0,VLOOKUP($H62,Entrants!$A$2:$J$301,6,FALSE),"")</f>
        <v>0</v>
      </c>
    </row>
    <row r="63" spans="1:12" ht="12.75">
      <c r="A63" s="10">
        <v>58</v>
      </c>
      <c r="B63" s="10">
        <f>VLOOKUP(A63,'Times and Numbers'!$A$2:$D$301,4,FALSE)</f>
        <v>133</v>
      </c>
      <c r="C63" s="10" t="str">
        <f>IF($B63&gt;0,VLOOKUP($B63,Entrants!$A$2:$J$301,10,FALSE),"")</f>
        <v>Roberts E</v>
      </c>
      <c r="D63" s="11">
        <f>VLOOKUP(A63,'Times and Numbers'!$A$2:$F$301,6,FALSE)</f>
        <v>44.17</v>
      </c>
      <c r="E63" s="10" t="str">
        <f>IF($B63&gt;0,VLOOKUP($B63,Entrants!$A$2:$J$301,9,FALSE),"")</f>
        <v>MV50</v>
      </c>
      <c r="F63" s="10" t="str">
        <f>IF($B63&gt;0,VLOOKUP($B63,Entrants!$A$2:$J$301,6,FALSE),"")</f>
        <v>Ford Halewood AC</v>
      </c>
      <c r="G63" s="10">
        <v>124</v>
      </c>
      <c r="H63" s="10">
        <f>VLOOKUP(G63,'Times and Numbers'!$A$2:$D$301,4,FALSE)</f>
        <v>84</v>
      </c>
      <c r="I63" s="10" t="str">
        <f>IF($H63&gt;0,VLOOKUP($H63,Entrants!$A$2:$J$301,10,FALSE),"")</f>
        <v>Jackson C</v>
      </c>
      <c r="J63" s="11">
        <f>VLOOKUP(G63,'Times and Numbers'!$A$2:$F$301,6,FALSE)</f>
        <v>51.35</v>
      </c>
      <c r="K63" s="10" t="str">
        <f>IF($H63&gt;0,VLOOKUP($H63,Entrants!$A$2:$J$301,9,FALSE),"")</f>
        <v>FV35</v>
      </c>
      <c r="L63" s="10">
        <f>IF($H63&gt;0,VLOOKUP($H63,Entrants!$A$2:$J$301,6,FALSE),"")</f>
        <v>0</v>
      </c>
    </row>
    <row r="64" spans="1:12" ht="12.75">
      <c r="A64" s="10">
        <v>59</v>
      </c>
      <c r="B64" s="10">
        <f>VLOOKUP(A64,'Times and Numbers'!$A$2:$D$301,4,FALSE)</f>
        <v>125</v>
      </c>
      <c r="C64" s="10" t="str">
        <f>IF($B64&gt;0,VLOOKUP($B64,Entrants!$A$2:$J$301,10,FALSE),"")</f>
        <v>Williams G</v>
      </c>
      <c r="D64" s="11">
        <f>VLOOKUP(A64,'Times and Numbers'!$A$2:$F$301,6,FALSE)</f>
        <v>44.24</v>
      </c>
      <c r="E64" s="10" t="str">
        <f>IF($B64&gt;0,VLOOKUP($B64,Entrants!$A$2:$J$301,9,FALSE),"")</f>
        <v>FV45</v>
      </c>
      <c r="F64" s="10" t="str">
        <f>IF($B64&gt;0,VLOOKUP($B64,Entrants!$A$2:$J$301,6,FALSE),"")</f>
        <v>Penny Lane </v>
      </c>
      <c r="G64" s="10">
        <v>125</v>
      </c>
      <c r="H64" s="10">
        <f>VLOOKUP(G64,'Times and Numbers'!$A$2:$D$301,4,FALSE)</f>
        <v>173</v>
      </c>
      <c r="I64" s="10" t="str">
        <f>IF($H64&gt;0,VLOOKUP($H64,Entrants!$A$2:$J$301,10,FALSE),"")</f>
        <v>Lode P</v>
      </c>
      <c r="J64" s="11">
        <f>VLOOKUP(G64,'Times and Numbers'!$A$2:$F$301,6,FALSE)</f>
        <v>51.45</v>
      </c>
      <c r="K64" s="10" t="str">
        <f>IF($H64&gt;0,VLOOKUP($H64,Entrants!$A$2:$J$301,9,FALSE),"")</f>
        <v>M</v>
      </c>
      <c r="L64" s="10">
        <f>IF($H64&gt;0,VLOOKUP($H64,Entrants!$A$2:$J$301,6,FALSE),"")</f>
        <v>0</v>
      </c>
    </row>
    <row r="65" spans="1:12" ht="12.75">
      <c r="A65" s="10">
        <v>60</v>
      </c>
      <c r="B65" s="10">
        <f>VLOOKUP(A65,'Times and Numbers'!$A$2:$D$301,4,FALSE)</f>
        <v>176</v>
      </c>
      <c r="C65" s="10" t="str">
        <f>IF($B65&gt;0,VLOOKUP($B65,Entrants!$A$2:$J$301,10,FALSE),"")</f>
        <v>Redpath D</v>
      </c>
      <c r="D65" s="11">
        <f>VLOOKUP(A65,'Times and Numbers'!$A$2:$F$301,6,FALSE)</f>
        <v>44.35</v>
      </c>
      <c r="E65" s="10" t="str">
        <f>IF($B65&gt;0,VLOOKUP($B65,Entrants!$A$2:$J$301,9,FALSE),"")</f>
        <v>MV50</v>
      </c>
      <c r="F65" s="10" t="str">
        <f>IF($B65&gt;0,VLOOKUP($B65,Entrants!$A$2:$J$301,6,FALSE),"")</f>
        <v>Spectrum Striders</v>
      </c>
      <c r="G65" s="10">
        <v>126</v>
      </c>
      <c r="H65" s="10">
        <f>VLOOKUP(G65,'Times and Numbers'!$A$2:$D$301,4,FALSE)</f>
        <v>174</v>
      </c>
      <c r="I65" s="10" t="str">
        <f>IF($H65&gt;0,VLOOKUP($H65,Entrants!$A$2:$J$301,10,FALSE),"")</f>
        <v>Lode J</v>
      </c>
      <c r="J65" s="11">
        <f>VLOOKUP(G65,'Times and Numbers'!$A$2:$F$301,6,FALSE)</f>
        <v>51.45</v>
      </c>
      <c r="K65" s="10" t="str">
        <f>IF($H65&gt;0,VLOOKUP($H65,Entrants!$A$2:$J$301,9,FALSE),"")</f>
        <v>F</v>
      </c>
      <c r="L65" s="10">
        <f>IF($H65&gt;0,VLOOKUP($H65,Entrants!$A$2:$J$301,6,FALSE),"")</f>
        <v>0</v>
      </c>
    </row>
    <row r="66" spans="1:12" ht="12.75">
      <c r="A66" s="10">
        <v>61</v>
      </c>
      <c r="B66" s="10">
        <f>VLOOKUP(A66,'Times and Numbers'!$A$2:$D$301,4,FALSE)</f>
        <v>111</v>
      </c>
      <c r="C66" s="10" t="str">
        <f>IF($B66&gt;0,VLOOKUP($B66,Entrants!$A$2:$J$301,10,FALSE),"")</f>
        <v>Lilley J</v>
      </c>
      <c r="D66" s="11">
        <f>VLOOKUP(A66,'Times and Numbers'!$A$2:$F$301,6,FALSE)</f>
        <v>44.4</v>
      </c>
      <c r="E66" s="10" t="str">
        <f>IF($B66&gt;0,VLOOKUP($B66,Entrants!$A$2:$J$301,9,FALSE),"")</f>
        <v>MV60</v>
      </c>
      <c r="F66" s="10" t="str">
        <f>IF($B66&gt;0,VLOOKUP($B66,Entrants!$A$2:$J$301,6,FALSE),"")</f>
        <v>Spectrum Striders</v>
      </c>
      <c r="G66" s="10">
        <v>127</v>
      </c>
      <c r="H66" s="10">
        <f>VLOOKUP(G66,'Times and Numbers'!$A$2:$D$301,4,FALSE)</f>
        <v>19</v>
      </c>
      <c r="I66" s="10" t="str">
        <f>IF($H66&gt;0,VLOOKUP($H66,Entrants!$A$2:$J$301,10,FALSE),"")</f>
        <v>Owen J</v>
      </c>
      <c r="J66" s="11">
        <f>VLOOKUP(G66,'Times and Numbers'!$A$2:$F$301,6,FALSE)</f>
        <v>51.5</v>
      </c>
      <c r="K66" s="10" t="str">
        <f>IF($H66&gt;0,VLOOKUP($H66,Entrants!$A$2:$J$301,9,FALSE),"")</f>
        <v>MV40</v>
      </c>
      <c r="L66" s="10" t="str">
        <f>IF($H66&gt;0,VLOOKUP($H66,Entrants!$A$2:$J$301,6,FALSE),"")</f>
        <v>Spectrum Striders</v>
      </c>
    </row>
    <row r="67" spans="1:12" ht="12.75">
      <c r="A67" s="10">
        <v>62</v>
      </c>
      <c r="B67" s="10">
        <f>VLOOKUP(A67,'Times and Numbers'!$A$2:$D$301,4,FALSE)</f>
        <v>49</v>
      </c>
      <c r="C67" s="10" t="str">
        <f>IF($B67&gt;0,VLOOKUP($B67,Entrants!$A$2:$J$301,10,FALSE),"")</f>
        <v>Freeman G</v>
      </c>
      <c r="D67" s="11">
        <f>VLOOKUP(A67,'Times and Numbers'!$A$2:$F$301,6,FALSE)</f>
        <v>44.44</v>
      </c>
      <c r="E67" s="10" t="str">
        <f>IF($B67&gt;0,VLOOKUP($B67,Entrants!$A$2:$J$301,9,FALSE),"")</f>
        <v>M</v>
      </c>
      <c r="F67" s="10">
        <f>IF($B67&gt;0,VLOOKUP($B67,Entrants!$A$2:$J$301,6,FALSE),"")</f>
        <v>0</v>
      </c>
      <c r="G67" s="10">
        <v>128</v>
      </c>
      <c r="H67" s="10">
        <f>VLOOKUP(G67,'Times and Numbers'!$A$2:$D$301,4,FALSE)</f>
        <v>3</v>
      </c>
      <c r="I67" s="10" t="str">
        <f>IF($H67&gt;0,VLOOKUP($H67,Entrants!$A$2:$J$301,10,FALSE),"")</f>
        <v>Green C</v>
      </c>
      <c r="J67" s="11">
        <f>VLOOKUP(G67,'Times and Numbers'!$A$2:$F$301,6,FALSE)</f>
        <v>51.51</v>
      </c>
      <c r="K67" s="10" t="str">
        <f>IF($H67&gt;0,VLOOKUP($H67,Entrants!$A$2:$J$301,9,FALSE),"")</f>
        <v>F</v>
      </c>
      <c r="L67" s="10" t="str">
        <f>IF($H67&gt;0,VLOOKUP($H67,Entrants!$A$2:$J$301,6,FALSE),"")</f>
        <v>Spectrum Striders</v>
      </c>
    </row>
    <row r="68" spans="1:12" ht="12.75">
      <c r="A68" s="10">
        <v>63</v>
      </c>
      <c r="B68" s="10">
        <f>VLOOKUP(A68,'Times and Numbers'!$A$2:$D$301,4,FALSE)</f>
        <v>147</v>
      </c>
      <c r="C68" s="10" t="str">
        <f>IF($B68&gt;0,VLOOKUP($B68,Entrants!$A$2:$J$301,10,FALSE),"")</f>
        <v>Williams G</v>
      </c>
      <c r="D68" s="11">
        <f>VLOOKUP(A68,'Times and Numbers'!$A$2:$F$301,6,FALSE)</f>
        <v>44.45</v>
      </c>
      <c r="E68" s="10" t="str">
        <f>IF($B68&gt;0,VLOOKUP($B68,Entrants!$A$2:$J$301,9,FALSE),"")</f>
        <v>M</v>
      </c>
      <c r="F68" s="10">
        <f>IF($B68&gt;0,VLOOKUP($B68,Entrants!$A$2:$J$301,6,FALSE),"")</f>
        <v>0</v>
      </c>
      <c r="G68" s="10">
        <v>129</v>
      </c>
      <c r="H68" s="10">
        <f>VLOOKUP(G68,'Times and Numbers'!$A$2:$D$301,4,FALSE)</f>
        <v>153</v>
      </c>
      <c r="I68" s="10" t="str">
        <f>IF($H68&gt;0,VLOOKUP($H68,Entrants!$A$2:$J$301,10,FALSE),"")</f>
        <v>Mills L</v>
      </c>
      <c r="J68" s="11">
        <f>VLOOKUP(G68,'Times and Numbers'!$A$2:$F$301,6,FALSE)</f>
        <v>51.52</v>
      </c>
      <c r="K68" s="10" t="str">
        <f>IF($H68&gt;0,VLOOKUP($H68,Entrants!$A$2:$J$301,9,FALSE),"")</f>
        <v>F</v>
      </c>
      <c r="L68" s="10" t="str">
        <f>IF($H68&gt;0,VLOOKUP($H68,Entrants!$A$2:$J$301,6,FALSE),"")</f>
        <v>Spectrum Striders</v>
      </c>
    </row>
    <row r="69" spans="1:12" ht="12.75">
      <c r="A69" s="10">
        <v>64</v>
      </c>
      <c r="B69" s="10">
        <f>VLOOKUP(A69,'Times and Numbers'!$A$2:$D$301,4,FALSE)</f>
        <v>97</v>
      </c>
      <c r="C69" s="10" t="str">
        <f>IF($B69&gt;0,VLOOKUP($B69,Entrants!$A$2:$J$301,10,FALSE),"")</f>
        <v>Hallworth M</v>
      </c>
      <c r="D69" s="11">
        <f>VLOOKUP(A69,'Times and Numbers'!$A$2:$F$301,6,FALSE)</f>
        <v>44.54</v>
      </c>
      <c r="E69" s="10" t="str">
        <f>IF($B69&gt;0,VLOOKUP($B69,Entrants!$A$2:$J$301,9,FALSE),"")</f>
        <v>MV40</v>
      </c>
      <c r="F69" s="10">
        <f>IF($B69&gt;0,VLOOKUP($B69,Entrants!$A$2:$J$301,6,FALSE),"")</f>
        <v>0</v>
      </c>
      <c r="G69" s="10">
        <v>130</v>
      </c>
      <c r="H69" s="10">
        <f>VLOOKUP(G69,'Times and Numbers'!$A$2:$D$301,4,FALSE)</f>
        <v>170</v>
      </c>
      <c r="I69" s="10" t="str">
        <f>IF($H69&gt;0,VLOOKUP($H69,Entrants!$A$2:$J$301,10,FALSE),"")</f>
        <v>Horvath K</v>
      </c>
      <c r="J69" s="11">
        <f>VLOOKUP(G69,'Times and Numbers'!$A$2:$F$301,6,FALSE)</f>
        <v>51.54</v>
      </c>
      <c r="K69" s="10" t="str">
        <f>IF($H69&gt;0,VLOOKUP($H69,Entrants!$A$2:$J$301,9,FALSE),"")</f>
        <v>F</v>
      </c>
      <c r="L69" s="10">
        <f>IF($H69&gt;0,VLOOKUP($H69,Entrants!$A$2:$J$301,6,FALSE),"")</f>
        <v>0</v>
      </c>
    </row>
    <row r="70" spans="1:12" ht="12.75">
      <c r="A70" s="10">
        <v>65</v>
      </c>
      <c r="B70" s="10">
        <f>VLOOKUP(A70,'Times and Numbers'!$A$2:$D$301,4,FALSE)</f>
        <v>87</v>
      </c>
      <c r="C70" s="10" t="str">
        <f>IF($B70&gt;0,VLOOKUP($B70,Entrants!$A$2:$J$301,10,FALSE),"")</f>
        <v>Betts L</v>
      </c>
      <c r="D70" s="11">
        <f>VLOOKUP(A70,'Times and Numbers'!$A$2:$F$301,6,FALSE)</f>
        <v>45.05</v>
      </c>
      <c r="E70" s="10" t="str">
        <f>IF($B70&gt;0,VLOOKUP($B70,Entrants!$A$2:$J$301,9,FALSE),"")</f>
        <v>MV40</v>
      </c>
      <c r="F70" s="10">
        <f>IF($B70&gt;0,VLOOKUP($B70,Entrants!$A$2:$J$301,6,FALSE),"")</f>
        <v>0</v>
      </c>
      <c r="G70" s="10">
        <v>131</v>
      </c>
      <c r="H70" s="10">
        <f>VLOOKUP(G70,'Times and Numbers'!$A$2:$D$301,4,FALSE)</f>
        <v>59</v>
      </c>
      <c r="I70" s="10" t="str">
        <f>IF($H70&gt;0,VLOOKUP($H70,Entrants!$A$2:$J$301,10,FALSE),"")</f>
        <v>Sutton G</v>
      </c>
      <c r="J70" s="11">
        <f>VLOOKUP(G70,'Times and Numbers'!$A$2:$F$301,6,FALSE)</f>
        <v>51.56</v>
      </c>
      <c r="K70" s="10" t="str">
        <f>IF($H70&gt;0,VLOOKUP($H70,Entrants!$A$2:$J$301,9,FALSE),"")</f>
        <v>MV40</v>
      </c>
      <c r="L70" s="10">
        <f>IF($H70&gt;0,VLOOKUP($H70,Entrants!$A$2:$J$301,6,FALSE),"")</f>
        <v>0</v>
      </c>
    </row>
    <row r="71" spans="1:12" ht="12.75">
      <c r="A71" s="10">
        <v>66</v>
      </c>
      <c r="B71" s="10">
        <f>VLOOKUP(A71,'Times and Numbers'!$A$2:$D$301,4,FALSE)</f>
        <v>100</v>
      </c>
      <c r="C71" s="10" t="str">
        <f>IF($B71&gt;0,VLOOKUP($B71,Entrants!$A$2:$J$301,10,FALSE),"")</f>
        <v>Watson P</v>
      </c>
      <c r="D71" s="11">
        <f>VLOOKUP(A71,'Times and Numbers'!$A$2:$F$301,6,FALSE)</f>
        <v>45.1</v>
      </c>
      <c r="E71" s="10" t="str">
        <f>IF($B71&gt;0,VLOOKUP($B71,Entrants!$A$2:$J$301,9,FALSE),"")</f>
        <v>MV50</v>
      </c>
      <c r="F71" s="10" t="str">
        <f>IF($B71&gt;0,VLOOKUP($B71,Entrants!$A$2:$J$301,6,FALSE),"")</f>
        <v>Wilmslow RC</v>
      </c>
      <c r="G71" s="10">
        <v>132</v>
      </c>
      <c r="H71" s="10">
        <f>VLOOKUP(G71,'Times and Numbers'!$A$2:$D$301,4,FALSE)</f>
        <v>99</v>
      </c>
      <c r="I71" s="10" t="str">
        <f>IF($H71&gt;0,VLOOKUP($H71,Entrants!$A$2:$J$301,10,FALSE),"")</f>
        <v>Cooke G</v>
      </c>
      <c r="J71" s="11">
        <f>VLOOKUP(G71,'Times and Numbers'!$A$2:$F$301,6,FALSE)</f>
        <v>52</v>
      </c>
      <c r="K71" s="10" t="str">
        <f>IF($H71&gt;0,VLOOKUP($H71,Entrants!$A$2:$J$301,9,FALSE),"")</f>
        <v>M</v>
      </c>
      <c r="L71" s="10">
        <f>IF($H71&gt;0,VLOOKUP($H71,Entrants!$A$2:$J$301,6,FALSE),"")</f>
        <v>0</v>
      </c>
    </row>
    <row r="72" spans="1:12" ht="12.75">
      <c r="A72" s="10">
        <v>133</v>
      </c>
      <c r="B72" s="10">
        <f>VLOOKUP(A72,'Times and Numbers'!$A$2:$D$301,4,FALSE)</f>
        <v>146</v>
      </c>
      <c r="C72" s="10" t="str">
        <f>IF($B72&gt;0,VLOOKUP($B72,Entrants!$A$2:$J$301,10,FALSE),"")</f>
        <v>Forrest S</v>
      </c>
      <c r="D72" s="11">
        <f>VLOOKUP(A72,'Times and Numbers'!$A$2:$F$301,6,FALSE)</f>
        <v>52.05</v>
      </c>
      <c r="E72" s="10" t="str">
        <f>IF($B72&gt;0,VLOOKUP($B72,Entrants!$A$2:$J$301,9,FALSE),"")</f>
        <v>M</v>
      </c>
      <c r="F72" s="10">
        <f>IF($B72&gt;0,VLOOKUP($B72,Entrants!$A$2:$J$301,6,FALSE),"")</f>
        <v>0</v>
      </c>
      <c r="G72" s="10"/>
      <c r="H72" s="10"/>
      <c r="I72" s="10"/>
      <c r="J72" s="11"/>
      <c r="K72" s="10"/>
      <c r="L72" s="10"/>
    </row>
    <row r="73" spans="1:12" ht="12.75">
      <c r="A73" s="10">
        <v>134</v>
      </c>
      <c r="B73" s="10">
        <f>VLOOKUP(A73,'Times and Numbers'!$A$2:$D$301,4,FALSE)</f>
        <v>182</v>
      </c>
      <c r="C73" s="10" t="str">
        <f>IF($B73&gt;0,VLOOKUP($B73,Entrants!$A$2:$J$301,10,FALSE),"")</f>
        <v>Thompson J</v>
      </c>
      <c r="D73" s="11">
        <f>VLOOKUP(A73,'Times and Numbers'!$A$2:$F$301,6,FALSE)</f>
        <v>52.4</v>
      </c>
      <c r="E73" s="10" t="str">
        <f>IF($B73&gt;0,VLOOKUP($B73,Entrants!$A$2:$J$301,9,FALSE),"")</f>
        <v>FV35</v>
      </c>
      <c r="F73" s="10">
        <f>IF($B73&gt;0,VLOOKUP($B73,Entrants!$A$2:$J$301,6,FALSE),"")</f>
        <v>0</v>
      </c>
      <c r="G73" s="10"/>
      <c r="H73" s="10"/>
      <c r="I73" s="10"/>
      <c r="J73" s="11"/>
      <c r="K73" s="10"/>
      <c r="L73" s="10"/>
    </row>
    <row r="74" spans="1:12" ht="12.75">
      <c r="A74" s="10">
        <v>135</v>
      </c>
      <c r="B74" s="10">
        <f>VLOOKUP(A74,'Times and Numbers'!$A$2:$D$301,4,FALSE)</f>
        <v>64</v>
      </c>
      <c r="C74" s="10" t="str">
        <f>IF($B74&gt;0,VLOOKUP($B74,Entrants!$A$2:$J$301,10,FALSE),"")</f>
        <v>Lyons R</v>
      </c>
      <c r="D74" s="11">
        <f>VLOOKUP(A74,'Times and Numbers'!$A$2:$F$301,6,FALSE)</f>
        <v>53</v>
      </c>
      <c r="E74" s="10" t="str">
        <f>IF($B74&gt;0,VLOOKUP($B74,Entrants!$A$2:$J$301,9,FALSE),"")</f>
        <v>M</v>
      </c>
      <c r="F74" s="10">
        <f>IF($B74&gt;0,VLOOKUP($B74,Entrants!$A$2:$J$301,6,FALSE),"")</f>
        <v>0</v>
      </c>
      <c r="G74" s="10"/>
      <c r="H74" s="10"/>
      <c r="I74" s="10"/>
      <c r="J74" s="11"/>
      <c r="K74" s="10"/>
      <c r="L74" s="10"/>
    </row>
    <row r="75" spans="1:12" ht="12.75">
      <c r="A75" s="10">
        <v>136</v>
      </c>
      <c r="B75" s="10">
        <f>VLOOKUP(A75,'Times and Numbers'!$A$2:$D$301,4,FALSE)</f>
        <v>122</v>
      </c>
      <c r="C75" s="10" t="str">
        <f>IF($B75&gt;0,VLOOKUP($B75,Entrants!$A$2:$J$301,10,FALSE),"")</f>
        <v>McCarthy J</v>
      </c>
      <c r="D75" s="11">
        <f>VLOOKUP(A75,'Times and Numbers'!$A$2:$F$301,6,FALSE)</f>
        <v>53.12</v>
      </c>
      <c r="E75" s="10" t="str">
        <f>IF($B75&gt;0,VLOOKUP($B75,Entrants!$A$2:$J$301,9,FALSE),"")</f>
        <v>FV35</v>
      </c>
      <c r="F75" s="10" t="str">
        <f>IF($B75&gt;0,VLOOKUP($B75,Entrants!$A$2:$J$301,6,FALSE),"")</f>
        <v>Spectrum Striders</v>
      </c>
      <c r="G75" s="10"/>
      <c r="H75" s="10"/>
      <c r="I75" s="10"/>
      <c r="J75" s="11"/>
      <c r="K75" s="10"/>
      <c r="L75" s="10"/>
    </row>
    <row r="76" spans="1:12" ht="12.75">
      <c r="A76" s="10">
        <v>137</v>
      </c>
      <c r="B76" s="10">
        <f>VLOOKUP(A76,'Times and Numbers'!$A$2:$D$301,4,FALSE)</f>
        <v>172</v>
      </c>
      <c r="C76" s="10" t="str">
        <f>IF($B76&gt;0,VLOOKUP($B76,Entrants!$A$2:$J$301,10,FALSE),"")</f>
        <v>Gallon L</v>
      </c>
      <c r="D76" s="11">
        <f>VLOOKUP(A76,'Times and Numbers'!$A$2:$F$301,6,FALSE)</f>
        <v>53.32</v>
      </c>
      <c r="E76" s="10" t="str">
        <f>IF($B76&gt;0,VLOOKUP($B76,Entrants!$A$2:$J$301,9,FALSE),"")</f>
        <v>F</v>
      </c>
      <c r="F76" s="10" t="str">
        <f>IF($B76&gt;0,VLOOKUP($B76,Entrants!$A$2:$J$301,6,FALSE),"")</f>
        <v>Helsby RC</v>
      </c>
      <c r="G76" s="10"/>
      <c r="H76" s="10"/>
      <c r="I76" s="10"/>
      <c r="J76" s="11"/>
      <c r="K76" s="10"/>
      <c r="L76" s="10"/>
    </row>
    <row r="77" spans="1:12" ht="12.75">
      <c r="A77" s="10">
        <v>138</v>
      </c>
      <c r="B77" s="10">
        <f>VLOOKUP(A77,'Times and Numbers'!$A$2:$D$301,4,FALSE)</f>
        <v>76</v>
      </c>
      <c r="C77" s="10" t="str">
        <f>IF($B77&gt;0,VLOOKUP($B77,Entrants!$A$2:$J$301,10,FALSE),"")</f>
        <v>Chisnell P</v>
      </c>
      <c r="D77" s="11">
        <f>VLOOKUP(A77,'Times and Numbers'!$A$2:$F$301,6,FALSE)</f>
        <v>54.06</v>
      </c>
      <c r="E77" s="10" t="str">
        <f>IF($B77&gt;0,VLOOKUP($B77,Entrants!$A$2:$J$301,9,FALSE),"")</f>
        <v>M</v>
      </c>
      <c r="F77" s="10">
        <f>IF($B77&gt;0,VLOOKUP($B77,Entrants!$A$2:$J$301,6,FALSE),"")</f>
        <v>0</v>
      </c>
      <c r="G77" s="10"/>
      <c r="H77" s="10"/>
      <c r="I77" s="10"/>
      <c r="J77" s="11"/>
      <c r="K77" s="10"/>
      <c r="L77" s="10"/>
    </row>
    <row r="78" spans="1:12" ht="12.75">
      <c r="A78" s="10">
        <v>139</v>
      </c>
      <c r="B78" s="10">
        <f>VLOOKUP(A78,'Times and Numbers'!$A$2:$D$301,4,FALSE)</f>
        <v>37</v>
      </c>
      <c r="C78" s="10" t="str">
        <f>IF($B78&gt;0,VLOOKUP($B78,Entrants!$A$2:$J$301,10,FALSE),"")</f>
        <v>Grice H</v>
      </c>
      <c r="D78" s="11">
        <f>VLOOKUP(A78,'Times and Numbers'!$A$2:$F$301,6,FALSE)</f>
        <v>54.38</v>
      </c>
      <c r="E78" s="10" t="str">
        <f>IF($B78&gt;0,VLOOKUP($B78,Entrants!$A$2:$J$301,9,FALSE),"")</f>
        <v>FV35</v>
      </c>
      <c r="F78" s="10" t="str">
        <f>IF($B78&gt;0,VLOOKUP($B78,Entrants!$A$2:$J$301,6,FALSE),"")</f>
        <v>Helsby RC</v>
      </c>
      <c r="G78" s="10"/>
      <c r="H78" s="10"/>
      <c r="I78" s="10"/>
      <c r="J78" s="11"/>
      <c r="K78" s="10"/>
      <c r="L78" s="10"/>
    </row>
    <row r="79" spans="1:12" ht="12.75">
      <c r="A79" s="10">
        <v>140</v>
      </c>
      <c r="B79" s="10">
        <f>VLOOKUP(A79,'Times and Numbers'!$A$2:$D$301,4,FALSE)</f>
        <v>78</v>
      </c>
      <c r="C79" s="10" t="str">
        <f>IF($B79&gt;0,VLOOKUP($B79,Entrants!$A$2:$J$301,10,FALSE),"")</f>
        <v>Raynor C</v>
      </c>
      <c r="D79" s="11">
        <f>VLOOKUP(A79,'Times and Numbers'!$A$2:$F$301,6,FALSE)</f>
        <v>55.02</v>
      </c>
      <c r="E79" s="10" t="str">
        <f>IF($B79&gt;0,VLOOKUP($B79,Entrants!$A$2:$J$301,9,FALSE),"")</f>
        <v>FV35</v>
      </c>
      <c r="F79" s="10">
        <f>IF($B79&gt;0,VLOOKUP($B79,Entrants!$A$2:$J$301,6,FALSE),"")</f>
        <v>0</v>
      </c>
      <c r="G79" s="10"/>
      <c r="H79" s="10"/>
      <c r="I79" s="10"/>
      <c r="J79" s="11"/>
      <c r="K79" s="10"/>
      <c r="L79" s="10"/>
    </row>
    <row r="80" spans="1:12" ht="12.75">
      <c r="A80" s="10">
        <v>141</v>
      </c>
      <c r="B80" s="10">
        <f>VLOOKUP(A80,'Times and Numbers'!$A$2:$D$301,4,FALSE)</f>
        <v>112</v>
      </c>
      <c r="C80" s="10" t="str">
        <f>IF($B80&gt;0,VLOOKUP($B80,Entrants!$A$2:$J$301,10,FALSE),"")</f>
        <v>Cunningham P</v>
      </c>
      <c r="D80" s="11">
        <f>VLOOKUP(A80,'Times and Numbers'!$A$2:$F$301,6,FALSE)</f>
        <v>55.1</v>
      </c>
      <c r="E80" s="10" t="str">
        <f>IF($B80&gt;0,VLOOKUP($B80,Entrants!$A$2:$J$301,9,FALSE),"")</f>
        <v>MV40</v>
      </c>
      <c r="F80" s="10">
        <f>IF($B80&gt;0,VLOOKUP($B80,Entrants!$A$2:$J$301,6,FALSE),"")</f>
        <v>0</v>
      </c>
      <c r="G80" s="10"/>
      <c r="H80" s="10"/>
      <c r="I80" s="10"/>
      <c r="J80" s="11"/>
      <c r="K80" s="10"/>
      <c r="L80" s="10"/>
    </row>
    <row r="81" spans="1:12" ht="12.75">
      <c r="A81" s="10">
        <v>142</v>
      </c>
      <c r="B81" s="10">
        <f>VLOOKUP(A81,'Times and Numbers'!$A$2:$D$301,4,FALSE)</f>
        <v>167</v>
      </c>
      <c r="C81" s="10" t="str">
        <f>IF($B81&gt;0,VLOOKUP($B81,Entrants!$A$2:$J$301,10,FALSE),"")</f>
        <v>Smyllie D</v>
      </c>
      <c r="D81" s="11">
        <f>VLOOKUP(A81,'Times and Numbers'!$A$2:$F$301,6,FALSE)</f>
        <v>55.18</v>
      </c>
      <c r="E81" s="10" t="str">
        <f>IF($B81&gt;0,VLOOKUP($B81,Entrants!$A$2:$J$301,9,FALSE),"")</f>
        <v>MV40</v>
      </c>
      <c r="F81" s="10">
        <f>IF($B81&gt;0,VLOOKUP($B81,Entrants!$A$2:$J$301,6,FALSE),"")</f>
        <v>0</v>
      </c>
      <c r="G81" s="10"/>
      <c r="H81" s="10"/>
      <c r="I81" s="10"/>
      <c r="J81" s="11"/>
      <c r="K81" s="10"/>
      <c r="L81" s="10"/>
    </row>
    <row r="82" spans="1:12" ht="12.75">
      <c r="A82" s="10">
        <v>143</v>
      </c>
      <c r="B82" s="10">
        <f>VLOOKUP(A82,'Times and Numbers'!$A$2:$D$301,4,FALSE)</f>
        <v>46</v>
      </c>
      <c r="C82" s="10" t="str">
        <f>IF($B82&gt;0,VLOOKUP($B82,Entrants!$A$2:$J$301,10,FALSE),"")</f>
        <v>Shaw C</v>
      </c>
      <c r="D82" s="11">
        <f>VLOOKUP(A82,'Times and Numbers'!$A$2:$F$301,6,FALSE)</f>
        <v>55.2</v>
      </c>
      <c r="E82" s="10" t="str">
        <f>IF($B82&gt;0,VLOOKUP($B82,Entrants!$A$2:$J$301,9,FALSE),"")</f>
        <v>FV35</v>
      </c>
      <c r="F82" s="10">
        <f>IF($B82&gt;0,VLOOKUP($B82,Entrants!$A$2:$J$301,6,FALSE),"")</f>
        <v>0</v>
      </c>
      <c r="G82" s="10"/>
      <c r="H82" s="10"/>
      <c r="I82" s="10"/>
      <c r="J82" s="11"/>
      <c r="K82" s="10"/>
      <c r="L82" s="10"/>
    </row>
    <row r="83" spans="1:12" ht="12.75">
      <c r="A83" s="10">
        <v>144</v>
      </c>
      <c r="B83" s="10">
        <f>VLOOKUP(A83,'Times and Numbers'!$A$2:$D$301,4,FALSE)</f>
        <v>77</v>
      </c>
      <c r="C83" s="10" t="str">
        <f>IF($B83&gt;0,VLOOKUP($B83,Entrants!$A$2:$J$301,10,FALSE),"")</f>
        <v>Bedford P</v>
      </c>
      <c r="D83" s="11">
        <f>VLOOKUP(A83,'Times and Numbers'!$A$2:$F$301,6,FALSE)</f>
        <v>55.29</v>
      </c>
      <c r="E83" s="10" t="str">
        <f>IF($B83&gt;0,VLOOKUP($B83,Entrants!$A$2:$J$301,9,FALSE),"")</f>
        <v>MV50</v>
      </c>
      <c r="F83" s="10">
        <f>IF($B83&gt;0,VLOOKUP($B83,Entrants!$A$2:$J$301,6,FALSE),"")</f>
        <v>0</v>
      </c>
      <c r="G83" s="10"/>
      <c r="H83" s="10"/>
      <c r="I83" s="10"/>
      <c r="J83" s="11"/>
      <c r="K83" s="10"/>
      <c r="L83" s="10"/>
    </row>
    <row r="84" spans="1:12" ht="12.75">
      <c r="A84" s="10">
        <v>145</v>
      </c>
      <c r="B84" s="10">
        <f>VLOOKUP(A84,'Times and Numbers'!$A$2:$D$301,4,FALSE)</f>
        <v>108</v>
      </c>
      <c r="C84" s="10" t="str">
        <f>IF($B84&gt;0,VLOOKUP($B84,Entrants!$A$2:$J$301,10,FALSE),"")</f>
        <v>Smith P</v>
      </c>
      <c r="D84" s="11">
        <f>VLOOKUP(A84,'Times and Numbers'!$A$2:$F$301,6,FALSE)</f>
        <v>56.18</v>
      </c>
      <c r="E84" s="10" t="str">
        <f>IF($B84&gt;0,VLOOKUP($B84,Entrants!$A$2:$J$301,9,FALSE),"")</f>
        <v>M</v>
      </c>
      <c r="F84" s="10">
        <f>IF($B84&gt;0,VLOOKUP($B84,Entrants!$A$2:$J$301,6,FALSE),"")</f>
        <v>0</v>
      </c>
      <c r="G84" s="10"/>
      <c r="H84" s="10"/>
      <c r="I84" s="10"/>
      <c r="J84" s="11"/>
      <c r="K84" s="10"/>
      <c r="L84" s="10"/>
    </row>
    <row r="85" spans="1:12" ht="12.75">
      <c r="A85" s="10">
        <v>146</v>
      </c>
      <c r="B85" s="10">
        <f>VLOOKUP(A85,'Times and Numbers'!$A$2:$D$301,4,FALSE)</f>
        <v>177</v>
      </c>
      <c r="C85" s="10" t="str">
        <f>IF($B85&gt;0,VLOOKUP($B85,Entrants!$A$2:$J$301,10,FALSE),"")</f>
        <v>Langton S</v>
      </c>
      <c r="D85" s="11">
        <f>VLOOKUP(A85,'Times and Numbers'!$A$2:$F$301,6,FALSE)</f>
        <v>57.55</v>
      </c>
      <c r="E85" s="10" t="str">
        <f>IF($B85&gt;0,VLOOKUP($B85,Entrants!$A$2:$J$301,9,FALSE),"")</f>
        <v>MV50</v>
      </c>
      <c r="F85" s="10">
        <f>IF($B85&gt;0,VLOOKUP($B85,Entrants!$A$2:$J$301,6,FALSE),"")</f>
        <v>0</v>
      </c>
      <c r="G85" s="10"/>
      <c r="H85" s="10"/>
      <c r="I85" s="10"/>
      <c r="J85" s="11"/>
      <c r="K85" s="10"/>
      <c r="L85" s="10"/>
    </row>
    <row r="86" spans="1:12" ht="12.75">
      <c r="A86" s="10">
        <v>147</v>
      </c>
      <c r="B86" s="10">
        <f>VLOOKUP(A86,'Times and Numbers'!$A$2:$D$301,4,FALSE)</f>
        <v>178</v>
      </c>
      <c r="C86" s="10" t="str">
        <f>IF($B86&gt;0,VLOOKUP($B86,Entrants!$A$2:$J$301,10,FALSE),"")</f>
        <v>Stone L</v>
      </c>
      <c r="D86" s="11">
        <f>VLOOKUP(A86,'Times and Numbers'!$A$2:$F$301,6,FALSE)</f>
        <v>57.56</v>
      </c>
      <c r="E86" s="10" t="str">
        <f>IF($B86&gt;0,VLOOKUP($B86,Entrants!$A$2:$J$301,9,FALSE),"")</f>
        <v>MV40</v>
      </c>
      <c r="F86" s="10">
        <f>IF($B86&gt;0,VLOOKUP($B86,Entrants!$A$2:$J$301,6,FALSE),"")</f>
        <v>0</v>
      </c>
      <c r="G86" s="10"/>
      <c r="H86" s="10"/>
      <c r="I86" s="10"/>
      <c r="J86" s="11"/>
      <c r="K86" s="10"/>
      <c r="L86" s="10"/>
    </row>
    <row r="87" spans="1:12" ht="12.75">
      <c r="A87" s="10">
        <v>148</v>
      </c>
      <c r="B87" s="10">
        <f>VLOOKUP(A87,'Times and Numbers'!$A$2:$D$301,4,FALSE)</f>
        <v>85</v>
      </c>
      <c r="C87" s="10" t="str">
        <f>IF($B87&gt;0,VLOOKUP($B87,Entrants!$A$2:$J$301,10,FALSE),"")</f>
        <v>Stringer A</v>
      </c>
      <c r="D87" s="11">
        <f>VLOOKUP(A87,'Times and Numbers'!$A$2:$F$301,6,FALSE)</f>
        <v>58.36</v>
      </c>
      <c r="E87" s="10" t="str">
        <f>IF($B87&gt;0,VLOOKUP($B87,Entrants!$A$2:$J$301,9,FALSE),"")</f>
        <v>FV45</v>
      </c>
      <c r="F87" s="10" t="str">
        <f>IF($B87&gt;0,VLOOKUP($B87,Entrants!$A$2:$J$301,6,FALSE),"")</f>
        <v>Helsby RC</v>
      </c>
      <c r="G87" s="10"/>
      <c r="H87" s="10"/>
      <c r="I87" s="10"/>
      <c r="J87" s="11"/>
      <c r="K87" s="10"/>
      <c r="L87" s="10"/>
    </row>
    <row r="88" spans="1:12" ht="12.75">
      <c r="A88" s="10">
        <v>149</v>
      </c>
      <c r="B88" s="10">
        <f>VLOOKUP(A88,'Times and Numbers'!$A$2:$D$301,4,FALSE)</f>
        <v>93</v>
      </c>
      <c r="C88" s="10" t="str">
        <f>IF($B88&gt;0,VLOOKUP($B88,Entrants!$A$2:$J$301,10,FALSE),"")</f>
        <v>Cromvall E</v>
      </c>
      <c r="D88" s="11">
        <f>VLOOKUP(A88,'Times and Numbers'!$A$2:$F$301,6,FALSE)</f>
        <v>58.46</v>
      </c>
      <c r="E88" s="10" t="str">
        <f>IF($B88&gt;0,VLOOKUP($B88,Entrants!$A$2:$J$301,9,FALSE),"")</f>
        <v>FV35</v>
      </c>
      <c r="F88" s="10">
        <f>IF($B88&gt;0,VLOOKUP($B88,Entrants!$A$2:$J$301,6,FALSE),"")</f>
        <v>0</v>
      </c>
      <c r="G88" s="10"/>
      <c r="H88" s="10"/>
      <c r="I88" s="10"/>
      <c r="J88" s="11"/>
      <c r="K88" s="10"/>
      <c r="L88" s="10"/>
    </row>
    <row r="89" spans="1:12" ht="12.75">
      <c r="A89" s="10">
        <v>150</v>
      </c>
      <c r="B89" s="10">
        <f>VLOOKUP(A89,'Times and Numbers'!$A$2:$D$301,4,FALSE)</f>
        <v>121</v>
      </c>
      <c r="C89" s="10" t="str">
        <f>IF($B89&gt;0,VLOOKUP($B89,Entrants!$A$2:$J$301,10,FALSE),"")</f>
        <v>Smith M</v>
      </c>
      <c r="D89" s="11">
        <f>VLOOKUP(A89,'Times and Numbers'!$A$2:$F$301,6,FALSE)</f>
        <v>58.54</v>
      </c>
      <c r="E89" s="10" t="str">
        <f>IF($B89&gt;0,VLOOKUP($B89,Entrants!$A$2:$J$301,9,FALSE),"")</f>
        <v>M</v>
      </c>
      <c r="F89" s="10" t="str">
        <f>IF($B89&gt;0,VLOOKUP($B89,Entrants!$A$2:$J$301,6,FALSE),"")</f>
        <v>Warrington AC</v>
      </c>
      <c r="G89" s="10"/>
      <c r="H89" s="10"/>
      <c r="I89" s="10"/>
      <c r="J89" s="11"/>
      <c r="K89" s="10"/>
      <c r="L89" s="10"/>
    </row>
    <row r="90" spans="1:12" ht="12.75">
      <c r="A90" s="10">
        <v>151</v>
      </c>
      <c r="B90" s="10">
        <f>VLOOKUP(A90,'Times and Numbers'!$A$2:$D$301,4,FALSE)</f>
        <v>149</v>
      </c>
      <c r="C90" s="10" t="str">
        <f>IF($B90&gt;0,VLOOKUP($B90,Entrants!$A$2:$J$301,10,FALSE),"")</f>
        <v>Smith A</v>
      </c>
      <c r="D90" s="11">
        <f>VLOOKUP(A90,'Times and Numbers'!$A$2:$F$301,6,FALSE)</f>
        <v>58.55</v>
      </c>
      <c r="E90" s="10" t="str">
        <f>IF($B90&gt;0,VLOOKUP($B90,Entrants!$A$2:$J$301,9,FALSE),"")</f>
        <v>F</v>
      </c>
      <c r="F90" s="10" t="str">
        <f>IF($B90&gt;0,VLOOKUP($B90,Entrants!$A$2:$J$301,6,FALSE),"")</f>
        <v>Warrington AC</v>
      </c>
      <c r="G90" s="10"/>
      <c r="H90" s="10"/>
      <c r="I90" s="10"/>
      <c r="J90" s="11"/>
      <c r="K90" s="10"/>
      <c r="L90" s="10"/>
    </row>
    <row r="91" spans="1:12" ht="12.75">
      <c r="A91" s="10">
        <v>152</v>
      </c>
      <c r="B91" s="10">
        <f>VLOOKUP(A91,'Times and Numbers'!$A$2:$D$301,4,FALSE)</f>
        <v>27</v>
      </c>
      <c r="C91" s="10" t="str">
        <f>IF($B91&gt;0,VLOOKUP($B91,Entrants!$A$2:$J$301,10,FALSE),"")</f>
        <v>Lightfoot E</v>
      </c>
      <c r="D91" s="11">
        <f>VLOOKUP(A91,'Times and Numbers'!$A$2:$F$301,6,FALSE)</f>
        <v>59.12</v>
      </c>
      <c r="E91" s="10" t="str">
        <f>IF($B91&gt;0,VLOOKUP($B91,Entrants!$A$2:$J$301,9,FALSE),"")</f>
        <v>F</v>
      </c>
      <c r="F91" s="10">
        <f>IF($B91&gt;0,VLOOKUP($B91,Entrants!$A$2:$J$301,6,FALSE),"")</f>
        <v>0</v>
      </c>
      <c r="G91" s="10"/>
      <c r="H91" s="10"/>
      <c r="I91" s="10"/>
      <c r="J91" s="11"/>
      <c r="K91" s="10"/>
      <c r="L91" s="10"/>
    </row>
    <row r="92" spans="1:12" ht="12.75">
      <c r="A92" s="10">
        <v>153</v>
      </c>
      <c r="B92" s="10">
        <f>VLOOKUP(A92,'Times and Numbers'!$A$2:$D$301,4,FALSE)</f>
        <v>28</v>
      </c>
      <c r="C92" s="10" t="str">
        <f>IF($B92&gt;0,VLOOKUP($B92,Entrants!$A$2:$J$301,10,FALSE),"")</f>
        <v>Owen C</v>
      </c>
      <c r="D92" s="11">
        <f>VLOOKUP(A92,'Times and Numbers'!$A$2:$F$301,6,FALSE)</f>
        <v>59.12</v>
      </c>
      <c r="E92" s="10" t="str">
        <f>IF($B92&gt;0,VLOOKUP($B92,Entrants!$A$2:$J$301,9,FALSE),"")</f>
        <v>F</v>
      </c>
      <c r="F92" s="10">
        <f>IF($B92&gt;0,VLOOKUP($B92,Entrants!$A$2:$J$301,6,FALSE),"")</f>
        <v>0</v>
      </c>
      <c r="G92" s="10"/>
      <c r="H92" s="10"/>
      <c r="I92" s="10"/>
      <c r="J92" s="11"/>
      <c r="K92" s="10"/>
      <c r="L92" s="10"/>
    </row>
    <row r="93" spans="1:12" ht="12.75">
      <c r="A93" s="10">
        <v>154</v>
      </c>
      <c r="B93" s="10">
        <f>VLOOKUP(A93,'Times and Numbers'!$A$2:$D$301,4,FALSE)</f>
        <v>148</v>
      </c>
      <c r="C93" s="10" t="str">
        <f>IF($B93&gt;0,VLOOKUP($B93,Entrants!$A$2:$J$301,10,FALSE),"")</f>
        <v>Houghton J</v>
      </c>
      <c r="D93" s="11">
        <f>VLOOKUP(A93,'Times and Numbers'!$A$2:$F$301,6,FALSE)</f>
        <v>59.22</v>
      </c>
      <c r="E93" s="10" t="str">
        <f>IF($B93&gt;0,VLOOKUP($B93,Entrants!$A$2:$J$301,9,FALSE),"")</f>
        <v>FV35</v>
      </c>
      <c r="F93" s="10">
        <f>IF($B93&gt;0,VLOOKUP($B93,Entrants!$A$2:$J$301,6,FALSE),"")</f>
        <v>0</v>
      </c>
      <c r="G93" s="10"/>
      <c r="H93" s="10"/>
      <c r="I93" s="10"/>
      <c r="J93" s="11"/>
      <c r="K93" s="10"/>
      <c r="L93" s="10"/>
    </row>
    <row r="94" spans="1:12" ht="12.75">
      <c r="A94" s="10">
        <v>155</v>
      </c>
      <c r="B94" s="10">
        <f>VLOOKUP(A94,'Times and Numbers'!$A$2:$D$301,4,FALSE)</f>
        <v>65</v>
      </c>
      <c r="C94" s="10" t="str">
        <f>IF($B94&gt;0,VLOOKUP($B94,Entrants!$A$2:$J$301,10,FALSE),"")</f>
        <v>Hassall M</v>
      </c>
      <c r="D94" s="11">
        <f>VLOOKUP(A94,'Times and Numbers'!$A$2:$F$301,6,FALSE)</f>
        <v>59.57</v>
      </c>
      <c r="E94" s="10" t="str">
        <f>IF($B94&gt;0,VLOOKUP($B94,Entrants!$A$2:$J$301,9,FALSE),"")</f>
        <v>MV40</v>
      </c>
      <c r="F94" s="10">
        <f>IF($B94&gt;0,VLOOKUP($B94,Entrants!$A$2:$J$301,6,FALSE),"")</f>
        <v>0</v>
      </c>
      <c r="G94" s="10"/>
      <c r="H94" s="10"/>
      <c r="I94" s="10"/>
      <c r="J94" s="11"/>
      <c r="K94" s="10"/>
      <c r="L94" s="10"/>
    </row>
    <row r="95" spans="1:12" ht="12.75">
      <c r="A95" s="10">
        <v>156</v>
      </c>
      <c r="B95" s="10">
        <f>VLOOKUP(A95,'Times and Numbers'!$A$2:$D$301,4,FALSE)</f>
        <v>48</v>
      </c>
      <c r="C95" s="10" t="str">
        <f>IF($B95&gt;0,VLOOKUP($B95,Entrants!$A$2:$J$301,10,FALSE),"")</f>
        <v>Hewitt A</v>
      </c>
      <c r="D95" s="11">
        <f>VLOOKUP(A95,'Times and Numbers'!$A$2:$F$301,6,FALSE)</f>
        <v>59.57</v>
      </c>
      <c r="E95" s="10" t="str">
        <f>IF($B95&gt;0,VLOOKUP($B95,Entrants!$A$2:$J$301,9,FALSE),"")</f>
        <v>FV35</v>
      </c>
      <c r="F95" s="10">
        <f>IF($B95&gt;0,VLOOKUP($B95,Entrants!$A$2:$J$301,6,FALSE),"")</f>
        <v>0</v>
      </c>
      <c r="G95" s="10"/>
      <c r="H95" s="10"/>
      <c r="I95" s="10"/>
      <c r="J95" s="11"/>
      <c r="K95" s="10"/>
      <c r="L95" s="10"/>
    </row>
    <row r="96" spans="1:12" ht="12.75">
      <c r="A96" s="10">
        <v>157</v>
      </c>
      <c r="B96" s="10">
        <f>VLOOKUP(A96,'Times and Numbers'!$A$2:$D$301,4,FALSE)</f>
        <v>127</v>
      </c>
      <c r="C96" s="10" t="str">
        <f>IF($B96&gt;0,VLOOKUP($B96,Entrants!$A$2:$J$301,10,FALSE),"")</f>
        <v>Sutcliffe P</v>
      </c>
      <c r="D96" s="11">
        <f>VLOOKUP(A96,'Times and Numbers'!$A$2:$F$301,6,FALSE)</f>
        <v>60.18</v>
      </c>
      <c r="E96" s="10" t="str">
        <f>IF($B96&gt;0,VLOOKUP($B96,Entrants!$A$2:$J$301,9,FALSE),"")</f>
        <v>M</v>
      </c>
      <c r="F96" s="10">
        <f>IF($B96&gt;0,VLOOKUP($B96,Entrants!$A$2:$J$301,6,FALSE),"")</f>
        <v>0</v>
      </c>
      <c r="G96" s="10"/>
      <c r="H96" s="10"/>
      <c r="I96" s="10"/>
      <c r="J96" s="11"/>
      <c r="K96" s="10"/>
      <c r="L96" s="10"/>
    </row>
    <row r="97" spans="1:12" ht="12.75">
      <c r="A97" s="10">
        <v>158</v>
      </c>
      <c r="B97" s="10">
        <f>VLOOKUP(A97,'Times and Numbers'!$A$2:$D$301,4,FALSE)</f>
        <v>5</v>
      </c>
      <c r="C97" s="10" t="str">
        <f>IF($B97&gt;0,VLOOKUP($B97,Entrants!$A$2:$J$301,10,FALSE),"")</f>
        <v>Allison C</v>
      </c>
      <c r="D97" s="11">
        <f>VLOOKUP(A97,'Times and Numbers'!$A$2:$F$301,6,FALSE)</f>
        <v>60.36</v>
      </c>
      <c r="E97" s="10" t="str">
        <f>IF($B97&gt;0,VLOOKUP($B97,Entrants!$A$2:$J$301,9,FALSE),"")</f>
        <v>F</v>
      </c>
      <c r="F97" s="10">
        <f>IF($B97&gt;0,VLOOKUP($B97,Entrants!$A$2:$J$301,6,FALSE),"")</f>
        <v>0</v>
      </c>
      <c r="G97" s="10"/>
      <c r="H97" s="10"/>
      <c r="I97" s="10"/>
      <c r="J97" s="11"/>
      <c r="K97" s="10"/>
      <c r="L97" s="10"/>
    </row>
    <row r="98" spans="1:12" ht="12.75">
      <c r="A98" s="10">
        <v>159</v>
      </c>
      <c r="B98" s="10">
        <f>VLOOKUP(A98,'Times and Numbers'!$A$2:$D$301,4,FALSE)</f>
        <v>105</v>
      </c>
      <c r="C98" s="10" t="str">
        <f>IF($B98&gt;0,VLOOKUP($B98,Entrants!$A$2:$J$301,10,FALSE),"")</f>
        <v>Robinson R</v>
      </c>
      <c r="D98" s="11">
        <f>VLOOKUP(A98,'Times and Numbers'!$A$2:$F$301,6,FALSE)</f>
        <v>60.46</v>
      </c>
      <c r="E98" s="10" t="str">
        <f>IF($B98&gt;0,VLOOKUP($B98,Entrants!$A$2:$J$301,9,FALSE),"")</f>
        <v>F</v>
      </c>
      <c r="F98" s="10">
        <f>IF($B98&gt;0,VLOOKUP($B98,Entrants!$A$2:$J$301,6,FALSE),"")</f>
        <v>0</v>
      </c>
      <c r="G98" s="10"/>
      <c r="H98" s="10"/>
      <c r="I98" s="10"/>
      <c r="J98" s="11"/>
      <c r="K98" s="10"/>
      <c r="L98" s="10"/>
    </row>
    <row r="99" spans="1:12" ht="12.75">
      <c r="A99" s="10">
        <v>160</v>
      </c>
      <c r="B99" s="10">
        <f>VLOOKUP(A99,'Times and Numbers'!$A$2:$D$301,4,FALSE)</f>
        <v>124</v>
      </c>
      <c r="C99" s="10" t="str">
        <f>IF($B99&gt;0,VLOOKUP($B99,Entrants!$A$2:$J$301,10,FALSE),"")</f>
        <v>Blinkhorn M</v>
      </c>
      <c r="D99" s="11">
        <f>VLOOKUP(A99,'Times and Numbers'!$A$2:$F$301,6,FALSE)</f>
        <v>61.28</v>
      </c>
      <c r="E99" s="10" t="str">
        <f>IF($B99&gt;0,VLOOKUP($B99,Entrants!$A$2:$J$301,9,FALSE),"")</f>
        <v>MV50</v>
      </c>
      <c r="F99" s="10">
        <f>IF($B99&gt;0,VLOOKUP($B99,Entrants!$A$2:$J$301,6,FALSE),"")</f>
        <v>0</v>
      </c>
      <c r="G99" s="10"/>
      <c r="H99" s="10"/>
      <c r="I99" s="10"/>
      <c r="J99" s="11"/>
      <c r="K99" s="10"/>
      <c r="L99" s="10"/>
    </row>
    <row r="100" spans="1:12" ht="12.75">
      <c r="A100" s="10">
        <v>161</v>
      </c>
      <c r="B100" s="10">
        <f>VLOOKUP(A100,'Times and Numbers'!$A$2:$D$301,4,FALSE)</f>
        <v>63</v>
      </c>
      <c r="C100" s="10" t="str">
        <f>IF($B100&gt;0,VLOOKUP($B100,Entrants!$A$2:$J$301,10,FALSE),"")</f>
        <v>Jones S</v>
      </c>
      <c r="D100" s="11">
        <f>VLOOKUP(A100,'Times and Numbers'!$A$2:$F$301,6,FALSE)</f>
        <v>63.46</v>
      </c>
      <c r="E100" s="10" t="str">
        <f>IF($B100&gt;0,VLOOKUP($B100,Entrants!$A$2:$J$301,9,FALSE),"")</f>
        <v>M</v>
      </c>
      <c r="F100" s="10">
        <f>IF($B100&gt;0,VLOOKUP($B100,Entrants!$A$2:$J$301,6,FALSE),"")</f>
        <v>0</v>
      </c>
      <c r="G100" s="10"/>
      <c r="H100" s="10"/>
      <c r="I100" s="10"/>
      <c r="J100" s="11"/>
      <c r="K100" s="10"/>
      <c r="L100" s="10"/>
    </row>
    <row r="101" spans="1:12" ht="12.75">
      <c r="A101" s="10">
        <v>162</v>
      </c>
      <c r="B101" s="10">
        <f>VLOOKUP(A101,'Times and Numbers'!$A$2:$D$301,4,FALSE)</f>
        <v>195</v>
      </c>
      <c r="C101" s="10" t="str">
        <f>IF($B101&gt;0,VLOOKUP($B101,Entrants!$A$2:$J$301,10,FALSE),"")</f>
        <v>Little T</v>
      </c>
      <c r="D101" s="11">
        <f>VLOOKUP(A101,'Times and Numbers'!$A$2:$F$301,6,FALSE)</f>
        <v>73.29</v>
      </c>
      <c r="E101" s="10" t="str">
        <f>IF($B101&gt;0,VLOOKUP($B101,Entrants!$A$2:$J$301,9,FALSE),"")</f>
        <v>F</v>
      </c>
      <c r="F101" s="10">
        <f>IF($B101&gt;0,VLOOKUP($B101,Entrants!$A$2:$J$301,6,FALSE),"")</f>
        <v>0</v>
      </c>
      <c r="G101" s="10"/>
      <c r="H101" s="10"/>
      <c r="I101" s="10"/>
      <c r="J101" s="11"/>
      <c r="K101" s="10"/>
      <c r="L101" s="10"/>
    </row>
    <row r="102" spans="1:12" ht="12.75">
      <c r="A102" s="10">
        <v>163</v>
      </c>
      <c r="B102" s="10">
        <f>VLOOKUP(A102,'Times and Numbers'!$A$2:$D$301,4,FALSE)</f>
        <v>194</v>
      </c>
      <c r="C102" s="10" t="str">
        <f>IF($B102&gt;0,VLOOKUP($B102,Entrants!$A$2:$J$301,10,FALSE),"")</f>
        <v>Alcock S</v>
      </c>
      <c r="D102" s="11">
        <f>VLOOKUP(A102,'Times and Numbers'!$A$2:$F$301,6,FALSE)</f>
        <v>73.29</v>
      </c>
      <c r="E102" s="10" t="str">
        <f>IF($B102&gt;0,VLOOKUP($B102,Entrants!$A$2:$J$301,9,FALSE),"")</f>
        <v>F</v>
      </c>
      <c r="F102" s="10" t="str">
        <f>IF($B102&gt;0,VLOOKUP($B102,Entrants!$A$2:$J$301,6,FALSE),"")</f>
        <v>Road Dunner</v>
      </c>
      <c r="G102" s="10"/>
      <c r="H102" s="10"/>
      <c r="I102" s="10"/>
      <c r="J102" s="11"/>
      <c r="K102" s="10"/>
      <c r="L102" s="10"/>
    </row>
    <row r="103" spans="1:12" ht="12.75">
      <c r="A103" s="10"/>
      <c r="B103" s="10"/>
      <c r="C103" s="10"/>
      <c r="D103" s="11"/>
      <c r="E103" s="10"/>
      <c r="F103" s="10"/>
      <c r="G103" s="10"/>
      <c r="H103" s="10"/>
      <c r="I103" s="10"/>
      <c r="J103" s="11"/>
      <c r="K103" s="10"/>
      <c r="L103" s="10"/>
    </row>
    <row r="104" spans="1:12" ht="12.75">
      <c r="A104" s="10"/>
      <c r="B104" s="10"/>
      <c r="C104" s="10"/>
      <c r="D104" s="11"/>
      <c r="E104" s="10"/>
      <c r="F104" s="10"/>
      <c r="G104" s="10"/>
      <c r="H104" s="10"/>
      <c r="I104" s="10"/>
      <c r="J104" s="11"/>
      <c r="K104" s="10"/>
      <c r="L104" s="10"/>
    </row>
    <row r="105" spans="1:12" ht="12.75">
      <c r="A105" s="10"/>
      <c r="B105" s="10"/>
      <c r="C105" s="10"/>
      <c r="D105" s="11"/>
      <c r="E105" s="10"/>
      <c r="F105" s="10"/>
      <c r="G105" s="10"/>
      <c r="H105" s="10"/>
      <c r="I105" s="10"/>
      <c r="J105" s="11"/>
      <c r="K105" s="10"/>
      <c r="L105" s="10"/>
    </row>
    <row r="106" spans="1:12" ht="12.75">
      <c r="A106" s="10"/>
      <c r="B106" s="10"/>
      <c r="C106" s="10"/>
      <c r="D106" s="11"/>
      <c r="E106" s="10"/>
      <c r="F106" s="10"/>
      <c r="G106" s="10"/>
      <c r="H106" s="10"/>
      <c r="I106" s="10"/>
      <c r="J106" s="11"/>
      <c r="K106" s="10"/>
      <c r="L106" s="10"/>
    </row>
    <row r="107" spans="1:12" ht="12.75">
      <c r="A107" s="10"/>
      <c r="B107" s="10"/>
      <c r="C107" s="10"/>
      <c r="D107" s="11"/>
      <c r="E107" s="10"/>
      <c r="F107" s="10"/>
      <c r="G107" s="10"/>
      <c r="H107" s="10"/>
      <c r="I107" s="10"/>
      <c r="J107" s="11"/>
      <c r="K107" s="10"/>
      <c r="L107" s="10"/>
    </row>
    <row r="108" spans="1:12" ht="12.75">
      <c r="A108" s="10"/>
      <c r="B108" s="10"/>
      <c r="C108" s="10"/>
      <c r="D108" s="11"/>
      <c r="E108" s="10"/>
      <c r="F108" s="10"/>
      <c r="G108" s="10"/>
      <c r="H108" s="10"/>
      <c r="I108" s="10"/>
      <c r="J108" s="11"/>
      <c r="K108" s="10"/>
      <c r="L108" s="10"/>
    </row>
    <row r="109" spans="4:10" ht="12.75">
      <c r="D109" s="2"/>
      <c r="J109" s="2"/>
    </row>
    <row r="110" spans="4:10" ht="12.75">
      <c r="D110" s="2"/>
      <c r="J110" s="2"/>
    </row>
    <row r="111" spans="4:10" ht="12.75">
      <c r="D111" s="2"/>
      <c r="J111" s="2"/>
    </row>
    <row r="112" spans="4:10" ht="12.75">
      <c r="D112" s="2"/>
      <c r="J112" s="2"/>
    </row>
    <row r="113" spans="4:10" ht="12.75">
      <c r="D113" s="2"/>
      <c r="J113" s="2"/>
    </row>
    <row r="114" spans="4:10" ht="12.75">
      <c r="D114" s="2"/>
      <c r="J114" s="2"/>
    </row>
    <row r="115" spans="4:10" ht="12.75">
      <c r="D115" s="2"/>
      <c r="J115" s="2"/>
    </row>
    <row r="116" spans="4:10" ht="12.75">
      <c r="D116" s="2"/>
      <c r="J116" s="2"/>
    </row>
    <row r="117" spans="4:10" ht="12.75">
      <c r="D117" s="2"/>
      <c r="J117" s="2"/>
    </row>
    <row r="118" spans="4:10" ht="12.75">
      <c r="D118" s="2"/>
      <c r="J118" s="2"/>
    </row>
    <row r="119" spans="4:10" ht="12.75">
      <c r="D119" s="2"/>
      <c r="J119" s="2"/>
    </row>
    <row r="120" spans="4:10" ht="12.75">
      <c r="D120" s="2"/>
      <c r="J120" s="2"/>
    </row>
    <row r="121" spans="4:10" ht="12.75">
      <c r="D121" s="2"/>
      <c r="J121" s="2"/>
    </row>
    <row r="122" spans="4:10" ht="12.75">
      <c r="D122" s="2"/>
      <c r="J122" s="2"/>
    </row>
    <row r="123" spans="4:10" ht="12.75">
      <c r="D123" s="2"/>
      <c r="J123" s="2"/>
    </row>
    <row r="124" spans="4:10" ht="12.75">
      <c r="D124" s="2"/>
      <c r="J124" s="2"/>
    </row>
    <row r="125" spans="4:10" ht="12.75">
      <c r="D125" s="2"/>
      <c r="J125" s="2"/>
    </row>
    <row r="126" spans="4:10" ht="12.75">
      <c r="D126" s="2"/>
      <c r="J126" s="2"/>
    </row>
    <row r="127" spans="4:10" ht="12.75">
      <c r="D127" s="2"/>
      <c r="J127" s="2"/>
    </row>
    <row r="128" spans="4:10" ht="12.75">
      <c r="D128" s="2"/>
      <c r="J128" s="2"/>
    </row>
    <row r="129" spans="4:10" ht="12.75">
      <c r="D129" s="2"/>
      <c r="J129" s="2"/>
    </row>
    <row r="130" spans="4:10" ht="12.75">
      <c r="D130" s="2"/>
      <c r="J130" s="2"/>
    </row>
    <row r="131" spans="4:10" ht="12.75">
      <c r="D131" s="2"/>
      <c r="J131" s="2"/>
    </row>
    <row r="132" spans="4:10" ht="12.75">
      <c r="D132" s="2"/>
      <c r="J132" s="2"/>
    </row>
    <row r="133" spans="4:10" ht="12.75">
      <c r="D133" s="2"/>
      <c r="J133" s="2"/>
    </row>
    <row r="134" spans="4:10" ht="12.75">
      <c r="D134" s="2"/>
      <c r="J134" s="2"/>
    </row>
    <row r="135" spans="4:10" ht="12.75">
      <c r="D135" s="2"/>
      <c r="J135" s="2"/>
    </row>
    <row r="136" spans="4:10" ht="12.75">
      <c r="D136" s="2"/>
      <c r="J136" s="2"/>
    </row>
    <row r="137" spans="4:10" ht="12.75">
      <c r="D137" s="2"/>
      <c r="J137" s="2"/>
    </row>
    <row r="138" spans="4:10" ht="12.75">
      <c r="D138" s="2"/>
      <c r="J138" s="2"/>
    </row>
    <row r="139" spans="4:10" ht="12.75">
      <c r="D139" s="2"/>
      <c r="J139" s="2"/>
    </row>
    <row r="140" spans="4:10" ht="12.75">
      <c r="D140" s="2"/>
      <c r="J140" s="2"/>
    </row>
    <row r="141" spans="4:10" ht="12.75">
      <c r="D141" s="2"/>
      <c r="J141" s="2"/>
    </row>
    <row r="142" spans="4:10" ht="12.75">
      <c r="D142" s="2"/>
      <c r="J142" s="2"/>
    </row>
    <row r="143" spans="4:10" ht="12.75">
      <c r="D143" s="2"/>
      <c r="J143" s="2"/>
    </row>
    <row r="144" spans="4:10" ht="12.75">
      <c r="D144" s="2"/>
      <c r="J144" s="2"/>
    </row>
    <row r="145" spans="4:10" ht="12.75">
      <c r="D145" s="2"/>
      <c r="J145" s="2"/>
    </row>
    <row r="146" spans="4:10" ht="12.75">
      <c r="D146" s="2"/>
      <c r="J146" s="2"/>
    </row>
    <row r="147" spans="4:10" ht="12.75">
      <c r="D147" s="2"/>
      <c r="J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</sheetData>
  <mergeCells count="3">
    <mergeCell ref="A1:L1"/>
    <mergeCell ref="A2:L2"/>
    <mergeCell ref="A3:L3"/>
  </mergeCells>
  <printOptions/>
  <pageMargins left="0.71" right="0.66" top="0.43" bottom="0.46" header="0.5" footer="0.5"/>
  <pageSetup fitToHeight="0" fitToWidth="1" horizontalDpi="600" verticalDpi="600" orientation="portrait" paperSize="9" scale="77" r:id="rId1"/>
  <rowBreaks count="1" manualBreakCount="1">
    <brk id="7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D3" sqref="D3"/>
    </sheetView>
  </sheetViews>
  <sheetFormatPr defaultColWidth="9.140625" defaultRowHeight="12.75"/>
  <cols>
    <col min="1" max="6" width="15.7109375" style="0" customWidth="1"/>
  </cols>
  <sheetData>
    <row r="1" spans="1:6" ht="15" customHeight="1">
      <c r="A1" s="7" t="s">
        <v>16</v>
      </c>
      <c r="B1" s="7" t="s">
        <v>27</v>
      </c>
      <c r="C1" s="7" t="s">
        <v>24</v>
      </c>
      <c r="D1" s="7" t="s">
        <v>16</v>
      </c>
      <c r="E1" s="7" t="s">
        <v>27</v>
      </c>
      <c r="F1" s="7" t="s">
        <v>24</v>
      </c>
    </row>
    <row r="2" spans="1:6" ht="21" customHeight="1">
      <c r="A2" s="7">
        <v>181</v>
      </c>
      <c r="B2" s="7"/>
      <c r="C2" s="7"/>
      <c r="D2" s="7">
        <v>211</v>
      </c>
      <c r="E2" s="7"/>
      <c r="F2" s="7"/>
    </row>
    <row r="3" spans="1:6" ht="21" customHeight="1">
      <c r="A3" s="7">
        <f>+A2+1</f>
        <v>182</v>
      </c>
      <c r="B3" s="7"/>
      <c r="C3" s="7"/>
      <c r="D3" s="7">
        <f>+D2+1</f>
        <v>212</v>
      </c>
      <c r="E3" s="7"/>
      <c r="F3" s="7"/>
    </row>
    <row r="4" spans="1:6" ht="21" customHeight="1">
      <c r="A4" s="7">
        <f aca="true" t="shared" si="0" ref="A4:A31">+A3+1</f>
        <v>183</v>
      </c>
      <c r="B4" s="7"/>
      <c r="C4" s="7"/>
      <c r="D4" s="7">
        <f aca="true" t="shared" si="1" ref="D4:D31">+D3+1</f>
        <v>213</v>
      </c>
      <c r="E4" s="7"/>
      <c r="F4" s="7"/>
    </row>
    <row r="5" spans="1:6" ht="21" customHeight="1">
      <c r="A5" s="7">
        <f t="shared" si="0"/>
        <v>184</v>
      </c>
      <c r="B5" s="7"/>
      <c r="C5" s="7"/>
      <c r="D5" s="7">
        <f t="shared" si="1"/>
        <v>214</v>
      </c>
      <c r="E5" s="7"/>
      <c r="F5" s="7"/>
    </row>
    <row r="6" spans="1:6" ht="21" customHeight="1">
      <c r="A6" s="7">
        <f t="shared" si="0"/>
        <v>185</v>
      </c>
      <c r="B6" s="7"/>
      <c r="C6" s="7"/>
      <c r="D6" s="7">
        <f t="shared" si="1"/>
        <v>215</v>
      </c>
      <c r="E6" s="7"/>
      <c r="F6" s="7"/>
    </row>
    <row r="7" spans="1:6" ht="21" customHeight="1">
      <c r="A7" s="7">
        <f t="shared" si="0"/>
        <v>186</v>
      </c>
      <c r="B7" s="7"/>
      <c r="C7" s="7"/>
      <c r="D7" s="7">
        <f t="shared" si="1"/>
        <v>216</v>
      </c>
      <c r="E7" s="7"/>
      <c r="F7" s="7"/>
    </row>
    <row r="8" spans="1:6" ht="21" customHeight="1">
      <c r="A8" s="7">
        <f t="shared" si="0"/>
        <v>187</v>
      </c>
      <c r="B8" s="7"/>
      <c r="C8" s="7"/>
      <c r="D8" s="7">
        <f t="shared" si="1"/>
        <v>217</v>
      </c>
      <c r="E8" s="7"/>
      <c r="F8" s="7"/>
    </row>
    <row r="9" spans="1:6" ht="21" customHeight="1">
      <c r="A9" s="7">
        <f t="shared" si="0"/>
        <v>188</v>
      </c>
      <c r="B9" s="7"/>
      <c r="C9" s="7"/>
      <c r="D9" s="7">
        <f t="shared" si="1"/>
        <v>218</v>
      </c>
      <c r="E9" s="7"/>
      <c r="F9" s="7"/>
    </row>
    <row r="10" spans="1:6" ht="21" customHeight="1">
      <c r="A10" s="7">
        <f t="shared" si="0"/>
        <v>189</v>
      </c>
      <c r="B10" s="7"/>
      <c r="C10" s="7"/>
      <c r="D10" s="7">
        <f t="shared" si="1"/>
        <v>219</v>
      </c>
      <c r="E10" s="7"/>
      <c r="F10" s="7"/>
    </row>
    <row r="11" spans="1:6" ht="21" customHeight="1">
      <c r="A11" s="7">
        <f t="shared" si="0"/>
        <v>190</v>
      </c>
      <c r="B11" s="7"/>
      <c r="C11" s="7"/>
      <c r="D11" s="7">
        <f t="shared" si="1"/>
        <v>220</v>
      </c>
      <c r="E11" s="7"/>
      <c r="F11" s="7"/>
    </row>
    <row r="12" spans="1:6" ht="21" customHeight="1">
      <c r="A12" s="7">
        <f t="shared" si="0"/>
        <v>191</v>
      </c>
      <c r="B12" s="7"/>
      <c r="C12" s="7"/>
      <c r="D12" s="7">
        <f t="shared" si="1"/>
        <v>221</v>
      </c>
      <c r="E12" s="7"/>
      <c r="F12" s="7"/>
    </row>
    <row r="13" spans="1:6" ht="21" customHeight="1">
      <c r="A13" s="7">
        <f t="shared" si="0"/>
        <v>192</v>
      </c>
      <c r="B13" s="7"/>
      <c r="C13" s="7"/>
      <c r="D13" s="7">
        <f t="shared" si="1"/>
        <v>222</v>
      </c>
      <c r="E13" s="7"/>
      <c r="F13" s="7"/>
    </row>
    <row r="14" spans="1:6" ht="21" customHeight="1">
      <c r="A14" s="7">
        <f t="shared" si="0"/>
        <v>193</v>
      </c>
      <c r="B14" s="7"/>
      <c r="C14" s="7"/>
      <c r="D14" s="7">
        <f t="shared" si="1"/>
        <v>223</v>
      </c>
      <c r="E14" s="7"/>
      <c r="F14" s="7"/>
    </row>
    <row r="15" spans="1:6" ht="21" customHeight="1">
      <c r="A15" s="7">
        <f t="shared" si="0"/>
        <v>194</v>
      </c>
      <c r="B15" s="7"/>
      <c r="C15" s="7"/>
      <c r="D15" s="7">
        <f t="shared" si="1"/>
        <v>224</v>
      </c>
      <c r="E15" s="7"/>
      <c r="F15" s="7"/>
    </row>
    <row r="16" spans="1:6" ht="21" customHeight="1">
      <c r="A16" s="7">
        <f t="shared" si="0"/>
        <v>195</v>
      </c>
      <c r="B16" s="7"/>
      <c r="C16" s="7"/>
      <c r="D16" s="7">
        <f t="shared" si="1"/>
        <v>225</v>
      </c>
      <c r="E16" s="7"/>
      <c r="F16" s="7"/>
    </row>
    <row r="17" spans="1:6" ht="21" customHeight="1">
      <c r="A17" s="7">
        <f t="shared" si="0"/>
        <v>196</v>
      </c>
      <c r="B17" s="7"/>
      <c r="C17" s="7"/>
      <c r="D17" s="7">
        <f t="shared" si="1"/>
        <v>226</v>
      </c>
      <c r="E17" s="7"/>
      <c r="F17" s="7"/>
    </row>
    <row r="18" spans="1:6" ht="21" customHeight="1">
      <c r="A18" s="7">
        <f t="shared" si="0"/>
        <v>197</v>
      </c>
      <c r="B18" s="7"/>
      <c r="C18" s="7"/>
      <c r="D18" s="7">
        <f t="shared" si="1"/>
        <v>227</v>
      </c>
      <c r="E18" s="7"/>
      <c r="F18" s="7"/>
    </row>
    <row r="19" spans="1:6" ht="21" customHeight="1">
      <c r="A19" s="7">
        <f t="shared" si="0"/>
        <v>198</v>
      </c>
      <c r="B19" s="7"/>
      <c r="C19" s="7"/>
      <c r="D19" s="7">
        <f t="shared" si="1"/>
        <v>228</v>
      </c>
      <c r="E19" s="7"/>
      <c r="F19" s="7"/>
    </row>
    <row r="20" spans="1:6" ht="21" customHeight="1">
      <c r="A20" s="7">
        <f t="shared" si="0"/>
        <v>199</v>
      </c>
      <c r="B20" s="7"/>
      <c r="C20" s="7"/>
      <c r="D20" s="7">
        <f t="shared" si="1"/>
        <v>229</v>
      </c>
      <c r="E20" s="7"/>
      <c r="F20" s="7"/>
    </row>
    <row r="21" spans="1:6" ht="21" customHeight="1">
      <c r="A21" s="7">
        <f t="shared" si="0"/>
        <v>200</v>
      </c>
      <c r="B21" s="7"/>
      <c r="C21" s="7"/>
      <c r="D21" s="7">
        <f t="shared" si="1"/>
        <v>230</v>
      </c>
      <c r="E21" s="7"/>
      <c r="F21" s="7"/>
    </row>
    <row r="22" spans="1:6" ht="21" customHeight="1">
      <c r="A22" s="7">
        <f t="shared" si="0"/>
        <v>201</v>
      </c>
      <c r="B22" s="7"/>
      <c r="C22" s="7"/>
      <c r="D22" s="7">
        <f t="shared" si="1"/>
        <v>231</v>
      </c>
      <c r="E22" s="7"/>
      <c r="F22" s="7"/>
    </row>
    <row r="23" spans="1:6" ht="21" customHeight="1">
      <c r="A23" s="7">
        <f t="shared" si="0"/>
        <v>202</v>
      </c>
      <c r="B23" s="7"/>
      <c r="C23" s="7"/>
      <c r="D23" s="7">
        <f t="shared" si="1"/>
        <v>232</v>
      </c>
      <c r="E23" s="7"/>
      <c r="F23" s="7"/>
    </row>
    <row r="24" spans="1:6" ht="21" customHeight="1">
      <c r="A24" s="7">
        <f t="shared" si="0"/>
        <v>203</v>
      </c>
      <c r="B24" s="7"/>
      <c r="C24" s="7"/>
      <c r="D24" s="7">
        <f t="shared" si="1"/>
        <v>233</v>
      </c>
      <c r="E24" s="7"/>
      <c r="F24" s="7"/>
    </row>
    <row r="25" spans="1:6" ht="21" customHeight="1">
      <c r="A25" s="7">
        <f t="shared" si="0"/>
        <v>204</v>
      </c>
      <c r="B25" s="7"/>
      <c r="C25" s="7"/>
      <c r="D25" s="7">
        <f t="shared" si="1"/>
        <v>234</v>
      </c>
      <c r="E25" s="7"/>
      <c r="F25" s="7"/>
    </row>
    <row r="26" spans="1:6" ht="21" customHeight="1">
      <c r="A26" s="7">
        <f t="shared" si="0"/>
        <v>205</v>
      </c>
      <c r="B26" s="7"/>
      <c r="C26" s="7"/>
      <c r="D26" s="7">
        <f t="shared" si="1"/>
        <v>235</v>
      </c>
      <c r="E26" s="7"/>
      <c r="F26" s="7"/>
    </row>
    <row r="27" spans="1:6" ht="21" customHeight="1">
      <c r="A27" s="7">
        <f t="shared" si="0"/>
        <v>206</v>
      </c>
      <c r="B27" s="7"/>
      <c r="C27" s="7"/>
      <c r="D27" s="7">
        <f t="shared" si="1"/>
        <v>236</v>
      </c>
      <c r="E27" s="7"/>
      <c r="F27" s="7"/>
    </row>
    <row r="28" spans="1:6" ht="21" customHeight="1">
      <c r="A28" s="7">
        <f t="shared" si="0"/>
        <v>207</v>
      </c>
      <c r="B28" s="7"/>
      <c r="C28" s="7"/>
      <c r="D28" s="7">
        <f t="shared" si="1"/>
        <v>237</v>
      </c>
      <c r="E28" s="7"/>
      <c r="F28" s="7"/>
    </row>
    <row r="29" spans="1:6" ht="21" customHeight="1">
      <c r="A29" s="7">
        <f t="shared" si="0"/>
        <v>208</v>
      </c>
      <c r="B29" s="7"/>
      <c r="C29" s="7"/>
      <c r="D29" s="7">
        <f t="shared" si="1"/>
        <v>238</v>
      </c>
      <c r="E29" s="7"/>
      <c r="F29" s="7"/>
    </row>
    <row r="30" spans="1:6" ht="21" customHeight="1">
      <c r="A30" s="7">
        <f t="shared" si="0"/>
        <v>209</v>
      </c>
      <c r="B30" s="7"/>
      <c r="C30" s="7"/>
      <c r="D30" s="7">
        <f t="shared" si="1"/>
        <v>239</v>
      </c>
      <c r="E30" s="7"/>
      <c r="F30" s="7"/>
    </row>
    <row r="31" spans="1:7" ht="21" customHeight="1">
      <c r="A31" s="7">
        <f t="shared" si="0"/>
        <v>210</v>
      </c>
      <c r="B31" s="7"/>
      <c r="C31" s="7"/>
      <c r="D31" s="7">
        <f t="shared" si="1"/>
        <v>240</v>
      </c>
      <c r="E31" s="7"/>
      <c r="F31" s="7"/>
      <c r="G31" s="8"/>
    </row>
    <row r="32" spans="1:6" ht="15" customHeight="1">
      <c r="A32" s="8"/>
      <c r="B32" s="8"/>
      <c r="C32" s="8"/>
      <c r="D32" s="8"/>
      <c r="E32" s="8"/>
      <c r="F32" s="8"/>
    </row>
    <row r="33" spans="1:6" ht="15" customHeight="1">
      <c r="A33" s="8"/>
      <c r="B33" s="8"/>
      <c r="C33" s="8"/>
      <c r="D33" s="8"/>
      <c r="E33" s="8"/>
      <c r="F33" s="8"/>
    </row>
    <row r="34" spans="1:6" ht="15" customHeight="1">
      <c r="A34" s="8"/>
      <c r="B34" s="8"/>
      <c r="C34" s="8"/>
      <c r="D34" s="8"/>
      <c r="E34" s="8"/>
      <c r="F34" s="8"/>
    </row>
    <row r="35" spans="1:6" ht="15" customHeight="1">
      <c r="A35" s="8"/>
      <c r="B35" s="8"/>
      <c r="C35" s="8"/>
      <c r="D35" s="8"/>
      <c r="E35" s="8"/>
      <c r="F35" s="8"/>
    </row>
    <row r="36" spans="1:6" ht="15" customHeight="1">
      <c r="A36" s="8"/>
      <c r="B36" s="8"/>
      <c r="C36" s="8"/>
      <c r="D36" s="8"/>
      <c r="E36" s="8"/>
      <c r="F36" s="8"/>
    </row>
    <row r="37" spans="1:6" ht="15" customHeight="1">
      <c r="A37" s="8"/>
      <c r="B37" s="8"/>
      <c r="C37" s="8"/>
      <c r="D37" s="8"/>
      <c r="E37" s="8"/>
      <c r="F37" s="8"/>
    </row>
    <row r="38" spans="1:6" ht="15" customHeight="1">
      <c r="A38" s="8"/>
      <c r="B38" s="8"/>
      <c r="C38" s="8"/>
      <c r="D38" s="8"/>
      <c r="E38" s="8"/>
      <c r="F38" s="8"/>
    </row>
    <row r="39" spans="1:6" ht="15" customHeight="1">
      <c r="A39" s="8"/>
      <c r="B39" s="8"/>
      <c r="C39" s="8"/>
      <c r="D39" s="8"/>
      <c r="E39" s="8"/>
      <c r="F39" s="8"/>
    </row>
    <row r="40" spans="1:6" ht="15" customHeight="1">
      <c r="A40" s="8"/>
      <c r="B40" s="8"/>
      <c r="C40" s="8"/>
      <c r="D40" s="8"/>
      <c r="E40" s="8"/>
      <c r="F40" s="8"/>
    </row>
    <row r="41" spans="1:6" ht="15" customHeight="1">
      <c r="A41" s="8"/>
      <c r="B41" s="8"/>
      <c r="C41" s="8"/>
      <c r="D41" s="8"/>
      <c r="E41" s="8"/>
      <c r="F41" s="8"/>
    </row>
  </sheetData>
  <printOptions/>
  <pageMargins left="0.7480314960629921" right="0" top="0.984251968503937" bottom="0.1968503937007874" header="0" footer="0.1968503937007874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3"/>
  <sheetViews>
    <sheetView showZeros="0" tabSelected="1" workbookViewId="0" topLeftCell="A65">
      <selection activeCell="A86" sqref="A86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6.7109375" style="0" customWidth="1"/>
    <col min="4" max="4" width="7.00390625" style="0" customWidth="1"/>
    <col min="5" max="5" width="5.7109375" style="0" customWidth="1"/>
    <col min="6" max="6" width="16.7109375" style="0" customWidth="1"/>
    <col min="7" max="7" width="5.421875" style="0" customWidth="1"/>
    <col min="8" max="8" width="5.28125" style="0" customWidth="1"/>
    <col min="9" max="9" width="16.7109375" style="0" customWidth="1"/>
    <col min="10" max="10" width="8.7109375" style="0" customWidth="1"/>
    <col min="11" max="11" width="5.421875" style="0" customWidth="1"/>
    <col min="12" max="12" width="16.7109375" style="0" customWidth="1"/>
    <col min="13" max="13" width="6.421875" style="0" customWidth="1"/>
  </cols>
  <sheetData>
    <row r="1" spans="1:12" ht="15" customHeight="1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" customHeight="1">
      <c r="A2" s="9" t="s">
        <v>21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" customHeight="1">
      <c r="A3" s="9" t="s">
        <v>136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1:12" ht="12.75">
      <c r="A5" s="1" t="s">
        <v>22</v>
      </c>
      <c r="B5" s="1" t="s">
        <v>24</v>
      </c>
      <c r="C5" s="1" t="s">
        <v>23</v>
      </c>
      <c r="D5" s="1" t="s">
        <v>27</v>
      </c>
      <c r="E5" s="1" t="s">
        <v>28</v>
      </c>
      <c r="F5" s="1" t="s">
        <v>11</v>
      </c>
      <c r="G5" s="1" t="s">
        <v>22</v>
      </c>
      <c r="H5" s="1" t="s">
        <v>24</v>
      </c>
      <c r="I5" s="1" t="s">
        <v>23</v>
      </c>
      <c r="J5" s="1" t="s">
        <v>27</v>
      </c>
      <c r="K5" s="1" t="s">
        <v>28</v>
      </c>
      <c r="L5" s="1" t="s">
        <v>11</v>
      </c>
    </row>
    <row r="6" spans="1:12" ht="12.75">
      <c r="A6" s="10">
        <v>1</v>
      </c>
      <c r="B6" s="10">
        <f>VLOOKUP(A6,'Times and Numbers'!$A$2:$D$301,4,FALSE)</f>
        <v>107</v>
      </c>
      <c r="C6" s="10" t="str">
        <f>IF($B6&gt;0,VLOOKUP($B6,Entrants!$A$2:$J$301,10,FALSE),"")</f>
        <v>Jones N</v>
      </c>
      <c r="D6" s="11">
        <f>VLOOKUP(A6,'Times and Numbers'!$A$2:$F$301,6,FALSE)</f>
        <v>31.55</v>
      </c>
      <c r="E6" s="10" t="str">
        <f>IF($B6&gt;0,VLOOKUP($B6,Entrants!$A$2:$J$301,9,FALSE),"")</f>
        <v>M</v>
      </c>
      <c r="F6" s="10" t="str">
        <f>IF($B6&gt;0,VLOOKUP($B6,Entrants!$A$2:$J$301,6,FALSE),"")</f>
        <v>Tipton Harriers</v>
      </c>
      <c r="G6" s="10">
        <v>83</v>
      </c>
      <c r="H6" s="10">
        <f>VLOOKUP(G6,'Times and Numbers'!$A$2:$D$301,4,FALSE)</f>
        <v>180</v>
      </c>
      <c r="I6" s="10" t="str">
        <f>IF($H6&gt;0,VLOOKUP($H6,Entrants!$A$2:$J$301,10,FALSE),"")</f>
        <v>Mart K</v>
      </c>
      <c r="J6" s="11">
        <f>VLOOKUP(G6,'Times and Numbers'!$A$2:$F$301,6,FALSE)</f>
        <v>46.58</v>
      </c>
      <c r="K6" s="10" t="str">
        <f>IF($H6&gt;0,VLOOKUP($H6,Entrants!$A$2:$J$301,9,FALSE),"")</f>
        <v>MV40</v>
      </c>
      <c r="L6" s="10">
        <f>IF($H6&gt;0,VLOOKUP($H6,Entrants!$A$2:$J$301,6,FALSE),"")</f>
        <v>0</v>
      </c>
    </row>
    <row r="7" spans="1:12" ht="12.75">
      <c r="A7" s="10">
        <v>2</v>
      </c>
      <c r="B7" s="10">
        <f>VLOOKUP(A7,'Times and Numbers'!$A$2:$D$301,4,FALSE)</f>
        <v>86</v>
      </c>
      <c r="C7" s="10" t="str">
        <f>IF($B7&gt;0,VLOOKUP($B7,Entrants!$A$2:$J$301,10,FALSE),"")</f>
        <v>MacNeil G</v>
      </c>
      <c r="D7" s="11">
        <f>VLOOKUP(A7,'Times and Numbers'!$A$2:$F$301,6,FALSE)</f>
        <v>34.44</v>
      </c>
      <c r="E7" s="10" t="str">
        <f>IF($B7&gt;0,VLOOKUP($B7,Entrants!$A$2:$J$301,9,FALSE),"")</f>
        <v>M</v>
      </c>
      <c r="F7" s="10" t="str">
        <f>IF($B7&gt;0,VLOOKUP($B7,Entrants!$A$2:$J$301,6,FALSE),"")</f>
        <v>Helsby RC</v>
      </c>
      <c r="G7" s="10">
        <v>84</v>
      </c>
      <c r="H7" s="10">
        <f>VLOOKUP(G7,'Times and Numbers'!$A$2:$D$301,4,FALSE)</f>
        <v>162</v>
      </c>
      <c r="I7" s="10" t="str">
        <f>IF($H7&gt;0,VLOOKUP($H7,Entrants!$A$2:$J$301,10,FALSE),"")</f>
        <v>Keasley J</v>
      </c>
      <c r="J7" s="11">
        <f>VLOOKUP(G7,'Times and Numbers'!$A$2:$F$301,6,FALSE)</f>
        <v>47</v>
      </c>
      <c r="K7" s="10" t="str">
        <f>IF($H7&gt;0,VLOOKUP($H7,Entrants!$A$2:$J$301,9,FALSE),"")</f>
        <v>FV35</v>
      </c>
      <c r="L7" s="10" t="str">
        <f>IF($H7&gt;0,VLOOKUP($H7,Entrants!$A$2:$J$301,6,FALSE),"")</f>
        <v>Helsby RC</v>
      </c>
    </row>
    <row r="8" spans="1:12" ht="12.75">
      <c r="A8" s="10">
        <v>3</v>
      </c>
      <c r="B8" s="10">
        <f>VLOOKUP(A8,'Times and Numbers'!$A$2:$D$301,4,FALSE)</f>
        <v>154</v>
      </c>
      <c r="C8" s="10" t="str">
        <f>IF($B8&gt;0,VLOOKUP($B8,Entrants!$A$2:$J$301,10,FALSE),"")</f>
        <v>Hatton K</v>
      </c>
      <c r="D8" s="11">
        <f>VLOOKUP(A8,'Times and Numbers'!$A$2:$F$301,6,FALSE)</f>
        <v>35.3</v>
      </c>
      <c r="E8" s="10" t="str">
        <f>IF($B8&gt;0,VLOOKUP($B8,Entrants!$A$2:$J$301,9,FALSE),"")</f>
        <v>MV40</v>
      </c>
      <c r="F8" s="10" t="str">
        <f>IF($B8&gt;0,VLOOKUP($B8,Entrants!$A$2:$J$301,6,FALSE),"")</f>
        <v>Liverpool Harriers</v>
      </c>
      <c r="G8" s="10">
        <v>85</v>
      </c>
      <c r="H8" s="10">
        <f>VLOOKUP(G8,'Times and Numbers'!$A$2:$D$301,4,FALSE)</f>
        <v>83</v>
      </c>
      <c r="I8" s="10" t="str">
        <f>IF($H8&gt;0,VLOOKUP($H8,Entrants!$A$2:$J$301,10,FALSE),"")</f>
        <v>Jackson D</v>
      </c>
      <c r="J8" s="11">
        <f>VLOOKUP(G8,'Times and Numbers'!$A$2:$F$301,6,FALSE)</f>
        <v>47.08</v>
      </c>
      <c r="K8" s="10" t="str">
        <f>IF($H8&gt;0,VLOOKUP($H8,Entrants!$A$2:$J$301,9,FALSE),"")</f>
        <v>MV40</v>
      </c>
      <c r="L8" s="10">
        <f>IF($H8&gt;0,VLOOKUP($H8,Entrants!$A$2:$J$301,6,FALSE),"")</f>
        <v>0</v>
      </c>
    </row>
    <row r="9" spans="1:12" ht="12.75">
      <c r="A9" s="10">
        <v>4</v>
      </c>
      <c r="B9" s="10">
        <f>VLOOKUP(A9,'Times and Numbers'!$A$2:$D$301,4,FALSE)</f>
        <v>187</v>
      </c>
      <c r="C9" s="10" t="str">
        <f>IF($B9&gt;0,VLOOKUP($B9,Entrants!$A$2:$J$301,10,FALSE),"")</f>
        <v>McGaff T</v>
      </c>
      <c r="D9" s="11">
        <f>VLOOKUP(A9,'Times and Numbers'!$A$2:$F$301,6,FALSE)</f>
        <v>35.49</v>
      </c>
      <c r="E9" s="10" t="str">
        <f>IF($B9&gt;0,VLOOKUP($B9,Entrants!$A$2:$J$301,9,FALSE),"")</f>
        <v>MV40</v>
      </c>
      <c r="F9" s="10" t="str">
        <f>IF($B9&gt;0,VLOOKUP($B9,Entrants!$A$2:$J$301,6,FALSE),"")</f>
        <v>Wilmslow RC</v>
      </c>
      <c r="G9" s="10">
        <v>86</v>
      </c>
      <c r="H9" s="10">
        <f>VLOOKUP(G9,'Times and Numbers'!$A$2:$D$301,4,FALSE)</f>
        <v>88</v>
      </c>
      <c r="I9" s="10" t="str">
        <f>IF($H9&gt;0,VLOOKUP($H9,Entrants!$A$2:$J$301,10,FALSE),"")</f>
        <v>Howard M</v>
      </c>
      <c r="J9" s="11">
        <f>VLOOKUP(G9,'Times and Numbers'!$A$2:$F$301,6,FALSE)</f>
        <v>47.22</v>
      </c>
      <c r="K9" s="10" t="str">
        <f>IF($H9&gt;0,VLOOKUP($H9,Entrants!$A$2:$J$301,9,FALSE),"")</f>
        <v>MV40</v>
      </c>
      <c r="L9" s="10">
        <f>IF($H9&gt;0,VLOOKUP($H9,Entrants!$A$2:$J$301,6,FALSE),"")</f>
        <v>0</v>
      </c>
    </row>
    <row r="10" spans="1:12" ht="12.75">
      <c r="A10" s="10">
        <v>5</v>
      </c>
      <c r="B10" s="10">
        <f>VLOOKUP(A10,'Times and Numbers'!$A$2:$D$301,4,FALSE)</f>
        <v>145</v>
      </c>
      <c r="C10" s="10" t="str">
        <f>IF($B10&gt;0,VLOOKUP($B10,Entrants!$A$2:$J$301,10,FALSE),"")</f>
        <v>Heaton B</v>
      </c>
      <c r="D10" s="11">
        <f>VLOOKUP(A10,'Times and Numbers'!$A$2:$F$301,6,FALSE)</f>
        <v>36</v>
      </c>
      <c r="E10" s="10" t="str">
        <f>IF($B10&gt;0,VLOOKUP($B10,Entrants!$A$2:$J$301,9,FALSE),"")</f>
        <v>M</v>
      </c>
      <c r="F10" s="10" t="str">
        <f>IF($B10&gt;0,VLOOKUP($B10,Entrants!$A$2:$J$301,6,FALSE),"")</f>
        <v>Wilmslow RC</v>
      </c>
      <c r="G10" s="10">
        <v>87</v>
      </c>
      <c r="H10" s="10">
        <f>VLOOKUP(G10,'Times and Numbers'!$A$2:$D$301,4,FALSE)</f>
        <v>140</v>
      </c>
      <c r="I10" s="10" t="str">
        <f>IF($H10&gt;0,VLOOKUP($H10,Entrants!$A$2:$J$301,10,FALSE),"")</f>
        <v>Godfrey C</v>
      </c>
      <c r="J10" s="11">
        <f>VLOOKUP(G10,'Times and Numbers'!$A$2:$F$301,6,FALSE)</f>
        <v>47.28</v>
      </c>
      <c r="K10" s="10" t="str">
        <f>IF($H10&gt;0,VLOOKUP($H10,Entrants!$A$2:$J$301,9,FALSE),"")</f>
        <v>FV45</v>
      </c>
      <c r="L10" s="10" t="str">
        <f>IF($H10&gt;0,VLOOKUP($H10,Entrants!$A$2:$J$301,6,FALSE),"")</f>
        <v>Wilmslow RC</v>
      </c>
    </row>
    <row r="11" spans="1:12" ht="12.75">
      <c r="A11" s="10">
        <v>6</v>
      </c>
      <c r="B11" s="10">
        <f>VLOOKUP(A11,'Times and Numbers'!$A$2:$D$301,4,FALSE)</f>
        <v>94</v>
      </c>
      <c r="C11" s="10" t="str">
        <f>IF($B11&gt;0,VLOOKUP($B11,Entrants!$A$2:$J$301,10,FALSE),"")</f>
        <v>Elstone R</v>
      </c>
      <c r="D11" s="11">
        <f>VLOOKUP(A11,'Times and Numbers'!$A$2:$F$301,6,FALSE)</f>
        <v>36.01</v>
      </c>
      <c r="E11" s="10" t="str">
        <f>IF($B11&gt;0,VLOOKUP($B11,Entrants!$A$2:$J$301,9,FALSE),"")</f>
        <v>M</v>
      </c>
      <c r="F11" s="10" t="str">
        <f>IF($B11&gt;0,VLOOKUP($B11,Entrants!$A$2:$J$301,6,FALSE),"")</f>
        <v>Barnsley</v>
      </c>
      <c r="G11" s="10">
        <v>88</v>
      </c>
      <c r="H11" s="10">
        <f>VLOOKUP(G11,'Times and Numbers'!$A$2:$D$301,4,FALSE)</f>
        <v>82</v>
      </c>
      <c r="I11" s="10" t="str">
        <f>IF($H11&gt;0,VLOOKUP($H11,Entrants!$A$2:$J$301,10,FALSE),"")</f>
        <v>Dix-Baker J</v>
      </c>
      <c r="J11" s="11">
        <f>VLOOKUP(G11,'Times and Numbers'!$A$2:$F$301,6,FALSE)</f>
        <v>47.34</v>
      </c>
      <c r="K11" s="10" t="str">
        <f>IF($H11&gt;0,VLOOKUP($H11,Entrants!$A$2:$J$301,9,FALSE),"")</f>
        <v>F</v>
      </c>
      <c r="L11" s="10" t="str">
        <f>IF($H11&gt;0,VLOOKUP($H11,Entrants!$A$2:$J$301,6,FALSE),"")</f>
        <v>Spectrum Striders</v>
      </c>
    </row>
    <row r="12" spans="1:12" ht="12.75">
      <c r="A12" s="10">
        <v>7</v>
      </c>
      <c r="B12" s="10">
        <f>VLOOKUP(A12,'Times and Numbers'!$A$2:$D$301,4,FALSE)</f>
        <v>155</v>
      </c>
      <c r="C12" s="10" t="str">
        <f>IF($B12&gt;0,VLOOKUP($B12,Entrants!$A$2:$J$301,10,FALSE),"")</f>
        <v>Boileau P</v>
      </c>
      <c r="D12" s="11">
        <f>VLOOKUP(A12,'Times and Numbers'!$A$2:$F$301,6,FALSE)</f>
        <v>36.04</v>
      </c>
      <c r="E12" s="10" t="str">
        <f>IF($B12&gt;0,VLOOKUP($B12,Entrants!$A$2:$J$301,9,FALSE),"")</f>
        <v>M</v>
      </c>
      <c r="F12" s="10" t="str">
        <f>IF($B12&gt;0,VLOOKUP($B12,Entrants!$A$2:$J$301,6,FALSE),"")</f>
        <v>Helsby RC</v>
      </c>
      <c r="G12" s="10">
        <v>89</v>
      </c>
      <c r="H12" s="10">
        <f>VLOOKUP(G12,'Times and Numbers'!$A$2:$D$301,4,FALSE)</f>
        <v>168</v>
      </c>
      <c r="I12" s="10" t="str">
        <f>IF($H12&gt;0,VLOOKUP($H12,Entrants!$A$2:$J$301,10,FALSE),"")</f>
        <v>Matthews R</v>
      </c>
      <c r="J12" s="11">
        <f>VLOOKUP(G12,'Times and Numbers'!$A$2:$F$301,6,FALSE)</f>
        <v>47.52</v>
      </c>
      <c r="K12" s="10" t="str">
        <f>IF($H12&gt;0,VLOOKUP($H12,Entrants!$A$2:$J$301,9,FALSE),"")</f>
        <v>MV40</v>
      </c>
      <c r="L12" s="10">
        <f>IF($H12&gt;0,VLOOKUP($H12,Entrants!$A$2:$J$301,6,FALSE),"")</f>
        <v>0</v>
      </c>
    </row>
    <row r="13" spans="1:12" ht="12.75">
      <c r="A13" s="10">
        <v>8</v>
      </c>
      <c r="B13" s="10">
        <f>VLOOKUP(A13,'Times and Numbers'!$A$2:$D$301,4,FALSE)</f>
        <v>123</v>
      </c>
      <c r="C13" s="10" t="str">
        <f>IF($B13&gt;0,VLOOKUP($B13,Entrants!$A$2:$J$301,10,FALSE),"")</f>
        <v>Cresswell A</v>
      </c>
      <c r="D13" s="11">
        <f>VLOOKUP(A13,'Times and Numbers'!$A$2:$F$301,6,FALSE)</f>
        <v>36.05</v>
      </c>
      <c r="E13" s="10" t="str">
        <f>IF($B13&gt;0,VLOOKUP($B13,Entrants!$A$2:$J$301,9,FALSE),"")</f>
        <v>M</v>
      </c>
      <c r="F13" s="10" t="str">
        <f>IF($B13&gt;0,VLOOKUP($B13,Entrants!$A$2:$J$301,6,FALSE),"")</f>
        <v>Spectrum Striders</v>
      </c>
      <c r="G13" s="10">
        <v>90</v>
      </c>
      <c r="H13" s="10">
        <f>VLOOKUP(G13,'Times and Numbers'!$A$2:$D$301,4,FALSE)</f>
        <v>18</v>
      </c>
      <c r="I13" s="10" t="str">
        <f>IF($H13&gt;0,VLOOKUP($H13,Entrants!$A$2:$J$301,10,FALSE),"")</f>
        <v>Owen L</v>
      </c>
      <c r="J13" s="11">
        <f>VLOOKUP(G13,'Times and Numbers'!$A$2:$F$301,6,FALSE)</f>
        <v>47.59</v>
      </c>
      <c r="K13" s="10" t="str">
        <f>IF($H13&gt;0,VLOOKUP($H13,Entrants!$A$2:$J$301,9,FALSE),"")</f>
        <v>FV35</v>
      </c>
      <c r="L13" s="10" t="str">
        <f>IF($H13&gt;0,VLOOKUP($H13,Entrants!$A$2:$J$301,6,FALSE),"")</f>
        <v>Spectrum Striders</v>
      </c>
    </row>
    <row r="14" spans="1:12" ht="12.75">
      <c r="A14" s="10">
        <v>9</v>
      </c>
      <c r="B14" s="10">
        <f>VLOOKUP(A14,'Times and Numbers'!$A$2:$D$301,4,FALSE)</f>
        <v>120</v>
      </c>
      <c r="C14" s="10" t="str">
        <f>IF($B14&gt;0,VLOOKUP($B14,Entrants!$A$2:$J$301,10,FALSE),"")</f>
        <v>Selby I</v>
      </c>
      <c r="D14" s="11">
        <f>VLOOKUP(A14,'Times and Numbers'!$A$2:$F$301,6,FALSE)</f>
        <v>36.13</v>
      </c>
      <c r="E14" s="10" t="str">
        <f>IF($B14&gt;0,VLOOKUP($B14,Entrants!$A$2:$J$301,9,FALSE),"")</f>
        <v>M</v>
      </c>
      <c r="F14" s="10" t="str">
        <f>IF($B14&gt;0,VLOOKUP($B14,Entrants!$A$2:$J$301,6,FALSE),"")</f>
        <v>Bolton Harriers</v>
      </c>
      <c r="G14" s="10">
        <v>91</v>
      </c>
      <c r="H14" s="10">
        <f>VLOOKUP(G14,'Times and Numbers'!$A$2:$D$301,4,FALSE)</f>
        <v>138</v>
      </c>
      <c r="I14" s="10" t="str">
        <f>IF($H14&gt;0,VLOOKUP($H14,Entrants!$A$2:$J$301,10,FALSE),"")</f>
        <v>Sutton K</v>
      </c>
      <c r="J14" s="11">
        <f>VLOOKUP(G14,'Times and Numbers'!$A$2:$F$301,6,FALSE)</f>
        <v>48.07</v>
      </c>
      <c r="K14" s="10" t="str">
        <f>IF($H14&gt;0,VLOOKUP($H14,Entrants!$A$2:$J$301,9,FALSE),"")</f>
        <v>FV35</v>
      </c>
      <c r="L14" s="10" t="str">
        <f>IF($H14&gt;0,VLOOKUP($H14,Entrants!$A$2:$J$301,6,FALSE),"")</f>
        <v>Wilmslow RC</v>
      </c>
    </row>
    <row r="15" spans="1:12" ht="12.75">
      <c r="A15" s="10">
        <v>10</v>
      </c>
      <c r="B15" s="10">
        <f>VLOOKUP(A15,'Times and Numbers'!$A$2:$D$301,4,FALSE)</f>
        <v>36</v>
      </c>
      <c r="C15" s="10" t="str">
        <f>IF($B15&gt;0,VLOOKUP($B15,Entrants!$A$2:$J$301,10,FALSE),"")</f>
        <v>Burthem S</v>
      </c>
      <c r="D15" s="11">
        <f>VLOOKUP(A15,'Times and Numbers'!$A$2:$F$301,6,FALSE)</f>
        <v>36.59</v>
      </c>
      <c r="E15" s="10" t="str">
        <f>IF($B15&gt;0,VLOOKUP($B15,Entrants!$A$2:$J$301,9,FALSE),"")</f>
        <v>MV40</v>
      </c>
      <c r="F15" s="10" t="str">
        <f>IF($B15&gt;0,VLOOKUP($B15,Entrants!$A$2:$J$301,6,FALSE),"")</f>
        <v>Warrington AC</v>
      </c>
      <c r="G15" s="10">
        <v>92</v>
      </c>
      <c r="H15" s="10">
        <f>VLOOKUP(G15,'Times and Numbers'!$A$2:$D$301,4,FALSE)</f>
        <v>119</v>
      </c>
      <c r="I15" s="10" t="str">
        <f>IF($H15&gt;0,VLOOKUP($H15,Entrants!$A$2:$J$301,10,FALSE),"")</f>
        <v>Shallcross S</v>
      </c>
      <c r="J15" s="11">
        <f>VLOOKUP(G15,'Times and Numbers'!$A$2:$F$301,6,FALSE)</f>
        <v>48.22</v>
      </c>
      <c r="K15" s="10" t="str">
        <f>IF($H15&gt;0,VLOOKUP($H15,Entrants!$A$2:$J$301,9,FALSE),"")</f>
        <v>M</v>
      </c>
      <c r="L15" s="10">
        <f>IF($H15&gt;0,VLOOKUP($H15,Entrants!$A$2:$J$301,6,FALSE),"")</f>
        <v>0</v>
      </c>
    </row>
    <row r="16" spans="1:12" ht="12.75">
      <c r="A16" s="10">
        <v>11</v>
      </c>
      <c r="B16" s="10">
        <f>VLOOKUP(A16,'Times and Numbers'!$A$2:$D$301,4,FALSE)</f>
        <v>113</v>
      </c>
      <c r="C16" s="10" t="str">
        <f>IF($B16&gt;0,VLOOKUP($B16,Entrants!$A$2:$J$301,10,FALSE),"")</f>
        <v>Taylor G</v>
      </c>
      <c r="D16" s="11">
        <f>VLOOKUP(A16,'Times and Numbers'!$A$2:$F$301,6,FALSE)</f>
        <v>37.06</v>
      </c>
      <c r="E16" s="10" t="str">
        <f>IF($B16&gt;0,VLOOKUP($B16,Entrants!$A$2:$J$301,9,FALSE),"")</f>
        <v>M</v>
      </c>
      <c r="F16" s="10" t="str">
        <f>IF($B16&gt;0,VLOOKUP($B16,Entrants!$A$2:$J$301,6,FALSE),"")</f>
        <v>Wilmslow RC</v>
      </c>
      <c r="G16" s="10">
        <v>93</v>
      </c>
      <c r="H16" s="10">
        <f>VLOOKUP(G16,'Times and Numbers'!$A$2:$D$301,4,FALSE)</f>
        <v>139</v>
      </c>
      <c r="I16" s="10" t="str">
        <f>IF($H16&gt;0,VLOOKUP($H16,Entrants!$A$2:$J$301,10,FALSE),"")</f>
        <v>Staniard B</v>
      </c>
      <c r="J16" s="11">
        <f>VLOOKUP(G16,'Times and Numbers'!$A$2:$F$301,6,FALSE)</f>
        <v>48.24</v>
      </c>
      <c r="K16" s="10" t="str">
        <f>IF($H16&gt;0,VLOOKUP($H16,Entrants!$A$2:$J$301,9,FALSE),"")</f>
        <v>M</v>
      </c>
      <c r="L16" s="10" t="str">
        <f>IF($H16&gt;0,VLOOKUP($H16,Entrants!$A$2:$J$301,6,FALSE),"")</f>
        <v>Wilmslow RC</v>
      </c>
    </row>
    <row r="17" spans="1:12" ht="12.75">
      <c r="A17" s="10">
        <v>12</v>
      </c>
      <c r="B17" s="10">
        <f>VLOOKUP(A17,'Times and Numbers'!$A$2:$D$301,4,FALSE)</f>
        <v>58</v>
      </c>
      <c r="C17" s="10" t="str">
        <f>IF($B17&gt;0,VLOOKUP($B17,Entrants!$A$2:$J$301,10,FALSE),"")</f>
        <v>McAra G</v>
      </c>
      <c r="D17" s="11">
        <f>VLOOKUP(A17,'Times and Numbers'!$A$2:$F$301,6,FALSE)</f>
        <v>37.2</v>
      </c>
      <c r="E17" s="10" t="str">
        <f>IF($B17&gt;0,VLOOKUP($B17,Entrants!$A$2:$J$301,9,FALSE),"")</f>
        <v>MV40</v>
      </c>
      <c r="F17" s="10" t="str">
        <f>IF($B17&gt;0,VLOOKUP($B17,Entrants!$A$2:$J$301,6,FALSE),"")</f>
        <v>Helsby RC</v>
      </c>
      <c r="G17" s="10">
        <v>94</v>
      </c>
      <c r="H17" s="10">
        <f>VLOOKUP(G17,'Times and Numbers'!$A$2:$D$301,4,FALSE)</f>
        <v>142</v>
      </c>
      <c r="I17" s="10" t="str">
        <f>IF($H17&gt;0,VLOOKUP($H17,Entrants!$A$2:$J$301,10,FALSE),"")</f>
        <v>Heavey W</v>
      </c>
      <c r="J17" s="11">
        <f>VLOOKUP(G17,'Times and Numbers'!$A$2:$F$301,6,FALSE)</f>
        <v>48.48</v>
      </c>
      <c r="K17" s="10" t="str">
        <f>IF($H17&gt;0,VLOOKUP($H17,Entrants!$A$2:$J$301,9,FALSE),"")</f>
        <v>MV50</v>
      </c>
      <c r="L17" s="10">
        <f>IF($H17&gt;0,VLOOKUP($H17,Entrants!$A$2:$J$301,6,FALSE),"")</f>
        <v>0</v>
      </c>
    </row>
    <row r="18" spans="1:12" ht="12.75">
      <c r="A18" s="10">
        <v>13</v>
      </c>
      <c r="B18" s="10">
        <f>VLOOKUP(A18,'Times and Numbers'!$A$2:$D$301,4,FALSE)</f>
        <v>54</v>
      </c>
      <c r="C18" s="10" t="str">
        <f>IF($B18&gt;0,VLOOKUP($B18,Entrants!$A$2:$J$301,10,FALSE),"")</f>
        <v>Forster K</v>
      </c>
      <c r="D18" s="11">
        <f>VLOOKUP(A18,'Times and Numbers'!$A$2:$F$301,6,FALSE)</f>
        <v>37.28</v>
      </c>
      <c r="E18" s="10" t="str">
        <f>IF($B18&gt;0,VLOOKUP($B18,Entrants!$A$2:$J$301,9,FALSE),"")</f>
        <v>MV40</v>
      </c>
      <c r="F18" s="10" t="str">
        <f>IF($B18&gt;0,VLOOKUP($B18,Entrants!$A$2:$J$301,6,FALSE),"")</f>
        <v>Spectrum Striders</v>
      </c>
      <c r="G18" s="10">
        <v>95</v>
      </c>
      <c r="H18" s="10">
        <f>VLOOKUP(G18,'Times and Numbers'!$A$2:$D$301,4,FALSE)</f>
        <v>75</v>
      </c>
      <c r="I18" s="10" t="str">
        <f>IF($H18&gt;0,VLOOKUP($H18,Entrants!$A$2:$J$301,10,FALSE),"")</f>
        <v>Mitchell K</v>
      </c>
      <c r="J18" s="11">
        <f>VLOOKUP(G18,'Times and Numbers'!$A$2:$F$301,6,FALSE)</f>
        <v>48.56</v>
      </c>
      <c r="K18" s="10" t="str">
        <f>IF($H18&gt;0,VLOOKUP($H18,Entrants!$A$2:$J$301,9,FALSE),"")</f>
        <v>M</v>
      </c>
      <c r="L18" s="10">
        <f>IF($H18&gt;0,VLOOKUP($H18,Entrants!$A$2:$J$301,6,FALSE),"")</f>
        <v>0</v>
      </c>
    </row>
    <row r="19" spans="1:12" ht="12.75">
      <c r="A19" s="10">
        <v>14</v>
      </c>
      <c r="B19" s="10">
        <f>VLOOKUP(A19,'Times and Numbers'!$A$2:$D$301,4,FALSE)</f>
        <v>106</v>
      </c>
      <c r="C19" s="10" t="str">
        <f>IF($B19&gt;0,VLOOKUP($B19,Entrants!$A$2:$J$301,10,FALSE),"")</f>
        <v>Beattie K</v>
      </c>
      <c r="D19" s="11">
        <f>VLOOKUP(A19,'Times and Numbers'!$A$2:$F$301,6,FALSE)</f>
        <v>37.52</v>
      </c>
      <c r="E19" s="10" t="str">
        <f>IF($B19&gt;0,VLOOKUP($B19,Entrants!$A$2:$J$301,9,FALSE),"")</f>
        <v>M</v>
      </c>
      <c r="F19" s="10" t="str">
        <f>IF($B19&gt;0,VLOOKUP($B19,Entrants!$A$2:$J$301,6,FALSE),"")</f>
        <v>Stockport AC</v>
      </c>
      <c r="G19" s="10">
        <v>96</v>
      </c>
      <c r="H19" s="10">
        <f>VLOOKUP(G19,'Times and Numbers'!$A$2:$D$301,4,FALSE)</f>
        <v>15</v>
      </c>
      <c r="I19" s="10" t="str">
        <f>IF($H19&gt;0,VLOOKUP($H19,Entrants!$A$2:$J$301,10,FALSE),"")</f>
        <v>Keeling R</v>
      </c>
      <c r="J19" s="11">
        <f>VLOOKUP(G19,'Times and Numbers'!$A$2:$F$301,6,FALSE)</f>
        <v>49.06</v>
      </c>
      <c r="K19" s="10" t="str">
        <f>IF($H19&gt;0,VLOOKUP($H19,Entrants!$A$2:$J$301,9,FALSE),"")</f>
        <v>M</v>
      </c>
      <c r="L19" s="10">
        <f>IF($H19&gt;0,VLOOKUP($H19,Entrants!$A$2:$J$301,6,FALSE),"")</f>
        <v>0</v>
      </c>
    </row>
    <row r="20" spans="1:12" ht="12.75">
      <c r="A20" s="10">
        <v>15</v>
      </c>
      <c r="B20" s="10">
        <f>VLOOKUP(A20,'Times and Numbers'!$A$2:$D$301,4,FALSE)</f>
        <v>185</v>
      </c>
      <c r="C20" s="10" t="str">
        <f>IF($B20&gt;0,VLOOKUP($B20,Entrants!$A$2:$J$301,10,FALSE),"")</f>
        <v>Pendrill J</v>
      </c>
      <c r="D20" s="11">
        <f>VLOOKUP(A20,'Times and Numbers'!$A$2:$F$301,6,FALSE)</f>
        <v>38.02</v>
      </c>
      <c r="E20" s="10" t="str">
        <f>IF($B20&gt;0,VLOOKUP($B20,Entrants!$A$2:$J$301,9,FALSE),"")</f>
        <v>M</v>
      </c>
      <c r="F20" s="10">
        <f>IF($B20&gt;0,VLOOKUP($B20,Entrants!$A$2:$J$301,6,FALSE),"")</f>
        <v>0</v>
      </c>
      <c r="G20" s="10">
        <v>97</v>
      </c>
      <c r="H20" s="10">
        <f>VLOOKUP(G20,'Times and Numbers'!$A$2:$D$301,4,FALSE)</f>
        <v>40</v>
      </c>
      <c r="I20" s="10" t="str">
        <f>IF($H20&gt;0,VLOOKUP($H20,Entrants!$A$2:$J$301,10,FALSE),"")</f>
        <v>Pownall R</v>
      </c>
      <c r="J20" s="11">
        <f>VLOOKUP(G20,'Times and Numbers'!$A$2:$F$301,6,FALSE)</f>
        <v>49.14</v>
      </c>
      <c r="K20" s="10" t="str">
        <f>IF($H20&gt;0,VLOOKUP($H20,Entrants!$A$2:$J$301,9,FALSE),"")</f>
        <v>MV50</v>
      </c>
      <c r="L20" s="10" t="str">
        <f>IF($H20&gt;0,VLOOKUP($H20,Entrants!$A$2:$J$301,6,FALSE),"")</f>
        <v>Warrington Postal</v>
      </c>
    </row>
    <row r="21" spans="1:12" ht="12.75">
      <c r="A21" s="10">
        <v>16</v>
      </c>
      <c r="B21" s="10">
        <f>VLOOKUP(A21,'Times and Numbers'!$A$2:$D$301,4,FALSE)</f>
        <v>143</v>
      </c>
      <c r="C21" s="10" t="str">
        <f>IF($B21&gt;0,VLOOKUP($B21,Entrants!$A$2:$J$301,10,FALSE),"")</f>
        <v>De Jong A</v>
      </c>
      <c r="D21" s="11">
        <f>VLOOKUP(A21,'Times and Numbers'!$A$2:$F$301,6,FALSE)</f>
        <v>38.08</v>
      </c>
      <c r="E21" s="10" t="str">
        <f>IF($B21&gt;0,VLOOKUP($B21,Entrants!$A$2:$J$301,9,FALSE),"")</f>
        <v>M</v>
      </c>
      <c r="F21" s="10" t="str">
        <f>IF($B21&gt;0,VLOOKUP($B21,Entrants!$A$2:$J$301,6,FALSE),"")</f>
        <v>Spectrum Striders</v>
      </c>
      <c r="G21" s="10">
        <v>98</v>
      </c>
      <c r="H21" s="10">
        <f>VLOOKUP(G21,'Times and Numbers'!$A$2:$D$301,4,FALSE)</f>
        <v>14</v>
      </c>
      <c r="I21" s="10" t="str">
        <f>IF($H21&gt;0,VLOOKUP($H21,Entrants!$A$2:$J$301,10,FALSE),"")</f>
        <v>Johnson W</v>
      </c>
      <c r="J21" s="11">
        <f>VLOOKUP(G21,'Times and Numbers'!$A$2:$F$301,6,FALSE)</f>
        <v>49.24</v>
      </c>
      <c r="K21" s="10" t="str">
        <f>IF($H21&gt;0,VLOOKUP($H21,Entrants!$A$2:$J$301,9,FALSE),"")</f>
        <v>FV45</v>
      </c>
      <c r="L21" s="10">
        <f>IF($H21&gt;0,VLOOKUP($H21,Entrants!$A$2:$J$301,6,FALSE),"")</f>
        <v>0</v>
      </c>
    </row>
    <row r="22" spans="1:12" ht="12.75">
      <c r="A22" s="10">
        <v>17</v>
      </c>
      <c r="B22" s="10">
        <f>VLOOKUP(A22,'Times and Numbers'!$A$2:$D$301,4,FALSE)</f>
        <v>159</v>
      </c>
      <c r="C22" s="10" t="str">
        <f>IF($B22&gt;0,VLOOKUP($B22,Entrants!$A$2:$J$301,10,FALSE),"")</f>
        <v>Caton G</v>
      </c>
      <c r="D22" s="11">
        <f>VLOOKUP(A22,'Times and Numbers'!$A$2:$F$301,6,FALSE)</f>
        <v>38.29</v>
      </c>
      <c r="E22" s="10" t="str">
        <f>IF($B22&gt;0,VLOOKUP($B22,Entrants!$A$2:$J$301,9,FALSE),"")</f>
        <v>MV50</v>
      </c>
      <c r="F22" s="10" t="str">
        <f>IF($B22&gt;0,VLOOKUP($B22,Entrants!$A$2:$J$301,6,FALSE),"")</f>
        <v>Southport</v>
      </c>
      <c r="G22" s="10">
        <v>99</v>
      </c>
      <c r="H22" s="10">
        <f>VLOOKUP(G22,'Times and Numbers'!$A$2:$D$301,4,FALSE)</f>
        <v>134</v>
      </c>
      <c r="I22" s="10" t="str">
        <f>IF($H22&gt;0,VLOOKUP($H22,Entrants!$A$2:$J$301,10,FALSE),"")</f>
        <v>Webster R</v>
      </c>
      <c r="J22" s="11">
        <f>VLOOKUP(G22,'Times and Numbers'!$A$2:$F$301,6,FALSE)</f>
        <v>49.39</v>
      </c>
      <c r="K22" s="10" t="str">
        <f>IF($H22&gt;0,VLOOKUP($H22,Entrants!$A$2:$J$301,9,FALSE),"")</f>
        <v>MV60</v>
      </c>
      <c r="L22" s="10" t="str">
        <f>IF($H22&gt;0,VLOOKUP($H22,Entrants!$A$2:$J$301,6,FALSE),"")</f>
        <v>Helsby RC</v>
      </c>
    </row>
    <row r="23" spans="1:12" ht="12.75">
      <c r="A23" s="10">
        <v>18</v>
      </c>
      <c r="B23" s="10">
        <f>VLOOKUP(A23,'Times and Numbers'!$A$2:$D$301,4,FALSE)</f>
        <v>165</v>
      </c>
      <c r="C23" s="10" t="str">
        <f>IF($B23&gt;0,VLOOKUP($B23,Entrants!$A$2:$J$301,10,FALSE),"")</f>
        <v>Devereux M</v>
      </c>
      <c r="D23" s="11">
        <f>VLOOKUP(A23,'Times and Numbers'!$A$2:$F$301,6,FALSE)</f>
        <v>38.41</v>
      </c>
      <c r="E23" s="10" t="str">
        <f>IF($B23&gt;0,VLOOKUP($B23,Entrants!$A$2:$J$301,9,FALSE),"")</f>
        <v>MV50</v>
      </c>
      <c r="F23" s="10" t="str">
        <f>IF($B23&gt;0,VLOOKUP($B23,Entrants!$A$2:$J$301,6,FALSE),"")</f>
        <v>Penny Lane </v>
      </c>
      <c r="G23" s="10">
        <v>100</v>
      </c>
      <c r="H23" s="10">
        <f>VLOOKUP(G23,'Times and Numbers'!$A$2:$D$301,4,FALSE)</f>
        <v>184</v>
      </c>
      <c r="I23" s="10" t="str">
        <f>IF($H23&gt;0,VLOOKUP($H23,Entrants!$A$2:$J$301,10,FALSE),"")</f>
        <v>Sutton T</v>
      </c>
      <c r="J23" s="11">
        <f>VLOOKUP(G23,'Times and Numbers'!$A$2:$F$301,6,FALSE)</f>
        <v>49.47</v>
      </c>
      <c r="K23" s="10" t="str">
        <f>IF($H23&gt;0,VLOOKUP($H23,Entrants!$A$2:$J$301,9,FALSE),"")</f>
        <v>M</v>
      </c>
      <c r="L23" s="10">
        <f>IF($H23&gt;0,VLOOKUP($H23,Entrants!$A$2:$J$301,6,FALSE),"")</f>
        <v>0</v>
      </c>
    </row>
    <row r="24" spans="1:12" ht="12.75">
      <c r="A24" s="10">
        <v>19</v>
      </c>
      <c r="B24" s="10">
        <f>VLOOKUP(A24,'Times and Numbers'!$A$2:$D$301,4,FALSE)</f>
        <v>81</v>
      </c>
      <c r="C24" s="10" t="str">
        <f>IF($B24&gt;0,VLOOKUP($B24,Entrants!$A$2:$J$301,10,FALSE),"")</f>
        <v>Blizzaed G</v>
      </c>
      <c r="D24" s="11">
        <f>VLOOKUP(A24,'Times and Numbers'!$A$2:$F$301,6,FALSE)</f>
        <v>38.56</v>
      </c>
      <c r="E24" s="10" t="str">
        <f>IF($B24&gt;0,VLOOKUP($B24,Entrants!$A$2:$J$301,9,FALSE),"")</f>
        <v>M</v>
      </c>
      <c r="F24" s="10" t="str">
        <f>IF($B24&gt;0,VLOOKUP($B24,Entrants!$A$2:$J$301,6,FALSE),"")</f>
        <v>Spectrum Striders</v>
      </c>
      <c r="G24" s="10">
        <v>101</v>
      </c>
      <c r="H24" s="10">
        <f>VLOOKUP(G24,'Times and Numbers'!$A$2:$D$301,4,FALSE)</f>
        <v>141</v>
      </c>
      <c r="I24" s="10" t="str">
        <f>IF($H24&gt;0,VLOOKUP($H24,Entrants!$A$2:$J$301,10,FALSE),"")</f>
        <v>Faulkner T</v>
      </c>
      <c r="J24" s="11">
        <f>VLOOKUP(G24,'Times and Numbers'!$A$2:$F$301,6,FALSE)</f>
        <v>49.53</v>
      </c>
      <c r="K24" s="10" t="str">
        <f>IF($H24&gt;0,VLOOKUP($H24,Entrants!$A$2:$J$301,9,FALSE),"")</f>
        <v>MV60</v>
      </c>
      <c r="L24" s="10" t="str">
        <f>IF($H24&gt;0,VLOOKUP($H24,Entrants!$A$2:$J$301,6,FALSE),"")</f>
        <v>Wilmslow RC</v>
      </c>
    </row>
    <row r="25" spans="1:12" ht="12.75">
      <c r="A25" s="10">
        <v>20</v>
      </c>
      <c r="B25" s="10">
        <f>VLOOKUP(A25,'Times and Numbers'!$A$2:$D$301,4,FALSE)</f>
        <v>150</v>
      </c>
      <c r="C25" s="10" t="str">
        <f>IF($B25&gt;0,VLOOKUP($B25,Entrants!$A$2:$J$301,10,FALSE),"")</f>
        <v>Littlefair S</v>
      </c>
      <c r="D25" s="11">
        <f>VLOOKUP(A25,'Times and Numbers'!$A$2:$F$301,6,FALSE)</f>
        <v>39.03</v>
      </c>
      <c r="E25" s="10" t="str">
        <f>IF($B25&gt;0,VLOOKUP($B25,Entrants!$A$2:$J$301,9,FALSE),"")</f>
        <v>M</v>
      </c>
      <c r="F25" s="10">
        <f>IF($B25&gt;0,VLOOKUP($B25,Entrants!$A$2:$J$301,6,FALSE),"")</f>
        <v>0</v>
      </c>
      <c r="G25" s="10">
        <v>102</v>
      </c>
      <c r="H25" s="10">
        <f>VLOOKUP(G25,'Times and Numbers'!$A$2:$D$301,4,FALSE)</f>
        <v>116</v>
      </c>
      <c r="I25" s="10" t="str">
        <f>IF($H25&gt;0,VLOOKUP($H25,Entrants!$A$2:$J$301,10,FALSE),"")</f>
        <v>Green A</v>
      </c>
      <c r="J25" s="11">
        <f>VLOOKUP(G25,'Times and Numbers'!$A$2:$F$301,6,FALSE)</f>
        <v>49.57</v>
      </c>
      <c r="K25" s="10" t="str">
        <f>IF($H25&gt;0,VLOOKUP($H25,Entrants!$A$2:$J$301,9,FALSE),"")</f>
        <v>MV40</v>
      </c>
      <c r="L25" s="10">
        <f>IF($H25&gt;0,VLOOKUP($H25,Entrants!$A$2:$J$301,6,FALSE),"")</f>
        <v>0</v>
      </c>
    </row>
    <row r="26" spans="1:12" ht="12.75">
      <c r="A26" s="10">
        <v>21</v>
      </c>
      <c r="B26" s="10">
        <f>VLOOKUP(A26,'Times and Numbers'!$A$2:$D$301,4,FALSE)</f>
        <v>136</v>
      </c>
      <c r="C26" s="10" t="str">
        <f>IF($B26&gt;0,VLOOKUP($B26,Entrants!$A$2:$J$301,10,FALSE),"")</f>
        <v>Smallwood I</v>
      </c>
      <c r="D26" s="11">
        <f>VLOOKUP(A26,'Times and Numbers'!$A$2:$F$301,6,FALSE)</f>
        <v>39.12</v>
      </c>
      <c r="E26" s="10" t="str">
        <f>IF($B26&gt;0,VLOOKUP($B26,Entrants!$A$2:$J$301,9,FALSE),"")</f>
        <v>M</v>
      </c>
      <c r="F26" s="10" t="str">
        <f>IF($B26&gt;0,VLOOKUP($B26,Entrants!$A$2:$J$301,6,FALSE),"")</f>
        <v>Wilmslow RC</v>
      </c>
      <c r="G26" s="10">
        <v>103</v>
      </c>
      <c r="H26" s="10">
        <f>VLOOKUP(G26,'Times and Numbers'!$A$2:$D$301,4,FALSE)</f>
        <v>102</v>
      </c>
      <c r="I26" s="10" t="str">
        <f>IF($H26&gt;0,VLOOKUP($H26,Entrants!$A$2:$J$301,10,FALSE),"")</f>
        <v>Smart K</v>
      </c>
      <c r="J26" s="11">
        <f>VLOOKUP(G26,'Times and Numbers'!$A$2:$F$301,6,FALSE)</f>
        <v>50.04</v>
      </c>
      <c r="K26" s="10" t="str">
        <f>IF($H26&gt;0,VLOOKUP($H26,Entrants!$A$2:$J$301,9,FALSE),"")</f>
        <v>MV60</v>
      </c>
      <c r="L26" s="10" t="str">
        <f>IF($H26&gt;0,VLOOKUP($H26,Entrants!$A$2:$J$301,6,FALSE),"")</f>
        <v>Wilmslow RC</v>
      </c>
    </row>
    <row r="27" spans="1:12" ht="12.75">
      <c r="A27" s="10">
        <v>22</v>
      </c>
      <c r="B27" s="10">
        <f>VLOOKUP(A27,'Times and Numbers'!$A$2:$D$301,4,FALSE)</f>
        <v>157</v>
      </c>
      <c r="C27" s="10" t="str">
        <f>IF($B27&gt;0,VLOOKUP($B27,Entrants!$A$2:$J$301,10,FALSE),"")</f>
        <v>Hulme T</v>
      </c>
      <c r="D27" s="11">
        <f>VLOOKUP(A27,'Times and Numbers'!$A$2:$F$301,6,FALSE)</f>
        <v>39.34</v>
      </c>
      <c r="E27" s="10" t="str">
        <f>IF($B27&gt;0,VLOOKUP($B27,Entrants!$A$2:$J$301,9,FALSE),"")</f>
        <v>MV50</v>
      </c>
      <c r="F27" s="10" t="str">
        <f>IF($B27&gt;0,VLOOKUP($B27,Entrants!$A$2:$J$301,6,FALSE),"")</f>
        <v>Wilmslow RC</v>
      </c>
      <c r="G27" s="10">
        <v>104</v>
      </c>
      <c r="H27" s="10">
        <f>VLOOKUP(G27,'Times and Numbers'!$A$2:$D$301,4,FALSE)</f>
        <v>118</v>
      </c>
      <c r="I27" s="10" t="str">
        <f>IF($H27&gt;0,VLOOKUP($H27,Entrants!$A$2:$J$301,10,FALSE),"")</f>
        <v>Hill I</v>
      </c>
      <c r="J27" s="11">
        <f>VLOOKUP(G27,'Times and Numbers'!$A$2:$F$301,6,FALSE)</f>
        <v>50.08</v>
      </c>
      <c r="K27" s="10" t="str">
        <f>IF($H27&gt;0,VLOOKUP($H27,Entrants!$A$2:$J$301,9,FALSE),"")</f>
        <v>MV40</v>
      </c>
      <c r="L27" s="10">
        <f>IF($H27&gt;0,VLOOKUP($H27,Entrants!$A$2:$J$301,6,FALSE),"")</f>
        <v>0</v>
      </c>
    </row>
    <row r="28" spans="1:12" ht="12.75">
      <c r="A28" s="10">
        <v>23</v>
      </c>
      <c r="B28" s="10">
        <f>VLOOKUP(A28,'Times and Numbers'!$A$2:$D$301,4,FALSE)</f>
        <v>11</v>
      </c>
      <c r="C28" s="10" t="str">
        <f>IF($B28&gt;0,VLOOKUP($B28,Entrants!$A$2:$J$301,10,FALSE),"")</f>
        <v>Waring A</v>
      </c>
      <c r="D28" s="11">
        <f>VLOOKUP(A28,'Times and Numbers'!$A$2:$F$301,6,FALSE)</f>
        <v>39.5</v>
      </c>
      <c r="E28" s="10" t="str">
        <f>IF($B28&gt;0,VLOOKUP($B28,Entrants!$A$2:$J$301,9,FALSE),"")</f>
        <v>MV40</v>
      </c>
      <c r="F28" s="10" t="str">
        <f>IF($B28&gt;0,VLOOKUP($B28,Entrants!$A$2:$J$301,6,FALSE),"")</f>
        <v>Birkenhead AC</v>
      </c>
      <c r="G28" s="10">
        <v>105</v>
      </c>
      <c r="H28" s="10">
        <f>VLOOKUP(G28,'Times and Numbers'!$A$2:$D$301,4,FALSE)</f>
        <v>144</v>
      </c>
      <c r="I28" s="10" t="str">
        <f>IF($H28&gt;0,VLOOKUP($H28,Entrants!$A$2:$J$301,10,FALSE),"")</f>
        <v>Webb S</v>
      </c>
      <c r="J28" s="11">
        <f>VLOOKUP(G28,'Times and Numbers'!$A$2:$F$301,6,FALSE)</f>
        <v>50.1</v>
      </c>
      <c r="K28" s="10" t="str">
        <f>IF($H28&gt;0,VLOOKUP($H28,Entrants!$A$2:$J$301,9,FALSE),"")</f>
        <v>MV40</v>
      </c>
      <c r="L28" s="10">
        <f>IF($H28&gt;0,VLOOKUP($H28,Entrants!$A$2:$J$301,6,FALSE),"")</f>
        <v>0</v>
      </c>
    </row>
    <row r="29" spans="1:12" ht="12.75">
      <c r="A29" s="10">
        <v>24</v>
      </c>
      <c r="B29" s="10">
        <f>VLOOKUP(A29,'Times and Numbers'!$A$2:$D$301,4,FALSE)</f>
        <v>16</v>
      </c>
      <c r="C29" s="10" t="str">
        <f>IF($B29&gt;0,VLOOKUP($B29,Entrants!$A$2:$J$301,10,FALSE),"")</f>
        <v>Wilson A</v>
      </c>
      <c r="D29" s="11">
        <f>VLOOKUP(A29,'Times and Numbers'!$A$2:$F$301,6,FALSE)</f>
        <v>39.56</v>
      </c>
      <c r="E29" s="10" t="str">
        <f>IF($B29&gt;0,VLOOKUP($B29,Entrants!$A$2:$J$301,9,FALSE),"")</f>
        <v>M</v>
      </c>
      <c r="F29" s="10" t="str">
        <f>IF($B29&gt;0,VLOOKUP($B29,Entrants!$A$2:$J$301,6,FALSE),"")</f>
        <v>Birkenhead AC</v>
      </c>
      <c r="G29" s="10">
        <v>106</v>
      </c>
      <c r="H29" s="10">
        <f>VLOOKUP(G29,'Times and Numbers'!$A$2:$D$301,4,FALSE)</f>
        <v>89</v>
      </c>
      <c r="I29" s="10" t="str">
        <f>IF($H29&gt;0,VLOOKUP($H29,Entrants!$A$2:$J$301,10,FALSE),"")</f>
        <v>Roberts M</v>
      </c>
      <c r="J29" s="11">
        <f>VLOOKUP(G29,'Times and Numbers'!$A$2:$F$301,6,FALSE)</f>
        <v>50.12</v>
      </c>
      <c r="K29" s="10" t="str">
        <f>IF($H29&gt;0,VLOOKUP($H29,Entrants!$A$2:$J$301,9,FALSE),"")</f>
        <v>M</v>
      </c>
      <c r="L29" s="10">
        <f>IF($H29&gt;0,VLOOKUP($H29,Entrants!$A$2:$J$301,6,FALSE),"")</f>
        <v>0</v>
      </c>
    </row>
    <row r="30" spans="1:12" ht="12.75">
      <c r="A30" s="10">
        <v>25</v>
      </c>
      <c r="B30" s="10">
        <f>VLOOKUP(A30,'Times and Numbers'!$A$2:$D$301,4,FALSE)</f>
        <v>103</v>
      </c>
      <c r="C30" s="10" t="str">
        <f>IF($B30&gt;0,VLOOKUP($B30,Entrants!$A$2:$J$301,10,FALSE),"")</f>
        <v>Shawcross B</v>
      </c>
      <c r="D30" s="11">
        <f>VLOOKUP(A30,'Times and Numbers'!$A$2:$F$301,6,FALSE)</f>
        <v>40</v>
      </c>
      <c r="E30" s="10" t="str">
        <f>IF($B30&gt;0,VLOOKUP($B30,Entrants!$A$2:$J$301,9,FALSE),"")</f>
        <v>M</v>
      </c>
      <c r="F30" s="10">
        <f>IF($B30&gt;0,VLOOKUP($B30,Entrants!$A$2:$J$301,6,FALSE),"")</f>
        <v>0</v>
      </c>
      <c r="G30" s="10">
        <v>107</v>
      </c>
      <c r="H30" s="10">
        <f>VLOOKUP(G30,'Times and Numbers'!$A$2:$D$301,4,FALSE)</f>
        <v>164</v>
      </c>
      <c r="I30" s="10" t="str">
        <f>IF($H30&gt;0,VLOOKUP($H30,Entrants!$A$2:$J$301,10,FALSE),"")</f>
        <v>Appleton G</v>
      </c>
      <c r="J30" s="11">
        <f>VLOOKUP(G30,'Times and Numbers'!$A$2:$F$301,6,FALSE)</f>
        <v>50.18</v>
      </c>
      <c r="K30" s="10" t="str">
        <f>IF($H30&gt;0,VLOOKUP($H30,Entrants!$A$2:$J$301,9,FALSE),"")</f>
        <v>M</v>
      </c>
      <c r="L30" s="10">
        <f>IF($H30&gt;0,VLOOKUP($H30,Entrants!$A$2:$J$301,6,FALSE),"")</f>
        <v>0</v>
      </c>
    </row>
    <row r="31" spans="1:12" ht="12.75">
      <c r="A31" s="10">
        <v>26</v>
      </c>
      <c r="B31" s="10">
        <f>VLOOKUP(A31,'Times and Numbers'!$A$2:$D$301,4,FALSE)</f>
        <v>55</v>
      </c>
      <c r="C31" s="10" t="str">
        <f>IF($B31&gt;0,VLOOKUP($B31,Entrants!$A$2:$J$301,10,FALSE),"")</f>
        <v>Durnin D</v>
      </c>
      <c r="D31" s="11">
        <f>VLOOKUP(A31,'Times and Numbers'!$A$2:$F$301,6,FALSE)</f>
        <v>40.07</v>
      </c>
      <c r="E31" s="10" t="str">
        <f>IF($B31&gt;0,VLOOKUP($B31,Entrants!$A$2:$J$301,9,FALSE),"")</f>
        <v>MV40</v>
      </c>
      <c r="F31" s="10" t="str">
        <f>IF($B31&gt;0,VLOOKUP($B31,Entrants!$A$2:$J$301,6,FALSE),"")</f>
        <v>Spectrum Striders</v>
      </c>
      <c r="G31" s="10">
        <v>108</v>
      </c>
      <c r="H31" s="10">
        <f>VLOOKUP(G31,'Times and Numbers'!$A$2:$D$301,4,FALSE)</f>
        <v>35</v>
      </c>
      <c r="I31" s="10" t="str">
        <f>IF($H31&gt;0,VLOOKUP($H31,Entrants!$A$2:$J$301,10,FALSE),"")</f>
        <v>Johnson D</v>
      </c>
      <c r="J31" s="11">
        <f>VLOOKUP(G31,'Times and Numbers'!$A$2:$F$301,6,FALSE)</f>
        <v>50.26</v>
      </c>
      <c r="K31" s="10" t="str">
        <f>IF($H31&gt;0,VLOOKUP($H31,Entrants!$A$2:$J$301,9,FALSE),"")</f>
        <v>M</v>
      </c>
      <c r="L31" s="10">
        <f>IF($H31&gt;0,VLOOKUP($H31,Entrants!$A$2:$J$301,6,FALSE),"")</f>
        <v>0</v>
      </c>
    </row>
    <row r="32" spans="1:12" ht="12.75">
      <c r="A32" s="10">
        <v>27</v>
      </c>
      <c r="B32" s="10">
        <f>VLOOKUP(A32,'Times and Numbers'!$A$2:$D$301,4,FALSE)</f>
        <v>101</v>
      </c>
      <c r="C32" s="10" t="str">
        <f>IF($B32&gt;0,VLOOKUP($B32,Entrants!$A$2:$J$301,10,FALSE),"")</f>
        <v>Large G</v>
      </c>
      <c r="D32" s="11">
        <f>VLOOKUP(A32,'Times and Numbers'!$A$2:$F$301,6,FALSE)</f>
        <v>40.14</v>
      </c>
      <c r="E32" s="10" t="str">
        <f>IF($B32&gt;0,VLOOKUP($B32,Entrants!$A$2:$J$301,9,FALSE),"")</f>
        <v>MV50</v>
      </c>
      <c r="F32" s="10" t="str">
        <f>IF($B32&gt;0,VLOOKUP($B32,Entrants!$A$2:$J$301,6,FALSE),"")</f>
        <v>Northern Vets</v>
      </c>
      <c r="G32" s="10">
        <v>109</v>
      </c>
      <c r="H32" s="10">
        <f>VLOOKUP(G32,'Times and Numbers'!$A$2:$D$301,4,FALSE)</f>
        <v>57</v>
      </c>
      <c r="I32" s="10" t="str">
        <f>IF($H32&gt;0,VLOOKUP($H32,Entrants!$A$2:$J$301,10,FALSE),"")</f>
        <v>Himsworth H</v>
      </c>
      <c r="J32" s="11">
        <f>VLOOKUP(G32,'Times and Numbers'!$A$2:$F$301,6,FALSE)</f>
        <v>50.27</v>
      </c>
      <c r="K32" s="10" t="str">
        <f>IF($H32&gt;0,VLOOKUP($H32,Entrants!$A$2:$J$301,9,FALSE),"")</f>
        <v>FV35</v>
      </c>
      <c r="L32" s="10">
        <f>IF($H32&gt;0,VLOOKUP($H32,Entrants!$A$2:$J$301,6,FALSE),"")</f>
        <v>0</v>
      </c>
    </row>
    <row r="33" spans="1:12" ht="12.75">
      <c r="A33" s="10">
        <v>28</v>
      </c>
      <c r="B33" s="10">
        <f>VLOOKUP(A33,'Times and Numbers'!$A$2:$D$301,4,FALSE)</f>
        <v>160</v>
      </c>
      <c r="C33" s="10" t="str">
        <f>IF($B33&gt;0,VLOOKUP($B33,Entrants!$A$2:$J$301,10,FALSE),"")</f>
        <v>Hirrell M</v>
      </c>
      <c r="D33" s="11">
        <f>VLOOKUP(A33,'Times and Numbers'!$A$2:$F$301,6,FALSE)</f>
        <v>40.21</v>
      </c>
      <c r="E33" s="10" t="str">
        <f>IF($B33&gt;0,VLOOKUP($B33,Entrants!$A$2:$J$301,9,FALSE),"")</f>
        <v>M</v>
      </c>
      <c r="F33" s="10" t="str">
        <f>IF($B33&gt;0,VLOOKUP($B33,Entrants!$A$2:$J$301,6,FALSE),"")</f>
        <v>Penny Lane </v>
      </c>
      <c r="G33" s="10">
        <v>110</v>
      </c>
      <c r="H33" s="10">
        <f>VLOOKUP(G33,'Times and Numbers'!$A$2:$D$301,4,FALSE)</f>
        <v>192</v>
      </c>
      <c r="I33" s="10" t="str">
        <f>IF($H33&gt;0,VLOOKUP($H33,Entrants!$A$2:$J$301,10,FALSE),"")</f>
        <v>Lawton P</v>
      </c>
      <c r="J33" s="11">
        <f>VLOOKUP(G33,'Times and Numbers'!$A$2:$F$301,6,FALSE)</f>
        <v>50.27</v>
      </c>
      <c r="K33" s="10" t="str">
        <f>IF($H33&gt;0,VLOOKUP($H33,Entrants!$A$2:$J$301,9,FALSE),"")</f>
        <v>M</v>
      </c>
      <c r="L33" s="10">
        <f>IF($H33&gt;0,VLOOKUP($H33,Entrants!$A$2:$J$301,6,FALSE),"")</f>
        <v>0</v>
      </c>
    </row>
    <row r="34" spans="1:12" ht="12.75">
      <c r="A34" s="10">
        <v>29</v>
      </c>
      <c r="B34" s="10">
        <f>VLOOKUP(A34,'Times and Numbers'!$A$2:$D$301,4,FALSE)</f>
        <v>69</v>
      </c>
      <c r="C34" s="10" t="str">
        <f>IF($B34&gt;0,VLOOKUP($B34,Entrants!$A$2:$J$301,10,FALSE),"")</f>
        <v>Billington P</v>
      </c>
      <c r="D34" s="11">
        <f>VLOOKUP(A34,'Times and Numbers'!$A$2:$F$301,6,FALSE)</f>
        <v>40.41</v>
      </c>
      <c r="E34" s="10" t="str">
        <f>IF($B34&gt;0,VLOOKUP($B34,Entrants!$A$2:$J$301,9,FALSE),"")</f>
        <v>MV40</v>
      </c>
      <c r="F34" s="10" t="str">
        <f>IF($B34&gt;0,VLOOKUP($B34,Entrants!$A$2:$J$301,6,FALSE),"")</f>
        <v>Achille Ratti</v>
      </c>
      <c r="G34" s="10">
        <v>111</v>
      </c>
      <c r="H34" s="10">
        <f>VLOOKUP(G34,'Times and Numbers'!$A$2:$D$301,4,FALSE)</f>
        <v>161</v>
      </c>
      <c r="I34" s="10" t="str">
        <f>IF($H34&gt;0,VLOOKUP($H34,Entrants!$A$2:$J$301,10,FALSE),"")</f>
        <v>Nevin L</v>
      </c>
      <c r="J34" s="11">
        <f>VLOOKUP(G34,'Times and Numbers'!$A$2:$F$301,6,FALSE)</f>
        <v>50.38</v>
      </c>
      <c r="K34" s="10" t="str">
        <f>IF($H34&gt;0,VLOOKUP($H34,Entrants!$A$2:$J$301,9,FALSE),"")</f>
        <v>MV50</v>
      </c>
      <c r="L34" s="10" t="str">
        <f>IF($H34&gt;0,VLOOKUP($H34,Entrants!$A$2:$J$301,6,FALSE),"")</f>
        <v>Penny Lane </v>
      </c>
    </row>
    <row r="35" spans="1:12" ht="12.75">
      <c r="A35" s="10">
        <v>30</v>
      </c>
      <c r="B35" s="10">
        <f>VLOOKUP(A35,'Times and Numbers'!$A$2:$D$301,4,FALSE)</f>
        <v>189</v>
      </c>
      <c r="C35" s="10" t="str">
        <f>IF($B35&gt;0,VLOOKUP($B35,Entrants!$A$2:$J$301,10,FALSE),"")</f>
        <v>Nolan P</v>
      </c>
      <c r="D35" s="11">
        <f>VLOOKUP(A35,'Times and Numbers'!$A$2:$F$301,6,FALSE)</f>
        <v>40.54</v>
      </c>
      <c r="E35" s="10" t="str">
        <f>IF($B35&gt;0,VLOOKUP($B35,Entrants!$A$2:$J$301,9,FALSE),"")</f>
        <v>M</v>
      </c>
      <c r="F35" s="10" t="str">
        <f>IF($B35&gt;0,VLOOKUP($B35,Entrants!$A$2:$J$301,6,FALSE),"")</f>
        <v>Spectrum Striders</v>
      </c>
      <c r="G35" s="10">
        <v>112</v>
      </c>
      <c r="H35" s="10">
        <f>VLOOKUP(G35,'Times and Numbers'!$A$2:$D$301,4,FALSE)</f>
        <v>68</v>
      </c>
      <c r="I35" s="10" t="str">
        <f>IF($H35&gt;0,VLOOKUP($H35,Entrants!$A$2:$J$301,10,FALSE),"")</f>
        <v>Stewart A</v>
      </c>
      <c r="J35" s="11">
        <f>VLOOKUP(G35,'Times and Numbers'!$A$2:$F$301,6,FALSE)</f>
        <v>50.4</v>
      </c>
      <c r="K35" s="10" t="str">
        <f>IF($H35&gt;0,VLOOKUP($H35,Entrants!$A$2:$J$301,9,FALSE),"")</f>
        <v>M</v>
      </c>
      <c r="L35" s="10" t="str">
        <f>IF($H35&gt;0,VLOOKUP($H35,Entrants!$A$2:$J$301,6,FALSE),"")</f>
        <v>Energie Fitness</v>
      </c>
    </row>
    <row r="36" spans="1:12" ht="12.75">
      <c r="A36" s="10">
        <v>31</v>
      </c>
      <c r="B36" s="10">
        <f>VLOOKUP(A36,'Times and Numbers'!$A$2:$D$301,4,FALSE)</f>
        <v>171</v>
      </c>
      <c r="C36" s="10" t="str">
        <f>IF($B36&gt;0,VLOOKUP($B36,Entrants!$A$2:$J$301,10,FALSE),"")</f>
        <v>Green K</v>
      </c>
      <c r="D36" s="11">
        <f>VLOOKUP(A36,'Times and Numbers'!$A$2:$F$301,6,FALSE)</f>
        <v>40.54</v>
      </c>
      <c r="E36" s="10" t="str">
        <f>IF($B36&gt;0,VLOOKUP($B36,Entrants!$A$2:$J$301,9,FALSE),"")</f>
        <v>F</v>
      </c>
      <c r="F36" s="10" t="str">
        <f>IF($B36&gt;0,VLOOKUP($B36,Entrants!$A$2:$J$301,6,FALSE),"")</f>
        <v>Wilmslow RC</v>
      </c>
      <c r="G36" s="10">
        <v>113</v>
      </c>
      <c r="H36" s="10">
        <f>VLOOKUP(G36,'Times and Numbers'!$A$2:$D$301,4,FALSE)</f>
        <v>26</v>
      </c>
      <c r="I36" s="10" t="str">
        <f>IF($H36&gt;0,VLOOKUP($H36,Entrants!$A$2:$J$301,10,FALSE),"")</f>
        <v>Bayliss M</v>
      </c>
      <c r="J36" s="11">
        <f>VLOOKUP(G36,'Times and Numbers'!$A$2:$F$301,6,FALSE)</f>
        <v>50.43</v>
      </c>
      <c r="K36" s="10" t="str">
        <f>IF($H36&gt;0,VLOOKUP($H36,Entrants!$A$2:$J$301,9,FALSE),"")</f>
        <v>MV50</v>
      </c>
      <c r="L36" s="10">
        <f>IF($H36&gt;0,VLOOKUP($H36,Entrants!$A$2:$J$301,6,FALSE),"")</f>
        <v>0</v>
      </c>
    </row>
    <row r="37" spans="1:12" ht="12.75">
      <c r="A37" s="10">
        <v>32</v>
      </c>
      <c r="B37" s="10">
        <f>VLOOKUP(A37,'Times and Numbers'!$A$2:$D$301,4,FALSE)</f>
        <v>186</v>
      </c>
      <c r="C37" s="10" t="str">
        <f>IF($B37&gt;0,VLOOKUP($B37,Entrants!$A$2:$J$301,10,FALSE),"")</f>
        <v>Whitchurch G</v>
      </c>
      <c r="D37" s="11">
        <f>VLOOKUP(A37,'Times and Numbers'!$A$2:$F$301,6,FALSE)</f>
        <v>41.07</v>
      </c>
      <c r="E37" s="10" t="str">
        <f>IF($B37&gt;0,VLOOKUP($B37,Entrants!$A$2:$J$301,9,FALSE),"")</f>
        <v>MV40</v>
      </c>
      <c r="F37" s="10">
        <f>IF($B37&gt;0,VLOOKUP($B37,Entrants!$A$2:$J$301,6,FALSE),"")</f>
        <v>0</v>
      </c>
      <c r="G37" s="10">
        <v>114</v>
      </c>
      <c r="H37" s="10">
        <f>VLOOKUP(G37,'Times and Numbers'!$A$2:$D$301,4,FALSE)</f>
        <v>61</v>
      </c>
      <c r="I37" s="10" t="str">
        <f>IF($H37&gt;0,VLOOKUP($H37,Entrants!$A$2:$J$301,10,FALSE),"")</f>
        <v>Wilkinson A</v>
      </c>
      <c r="J37" s="11">
        <f>VLOOKUP(G37,'Times and Numbers'!$A$2:$F$301,6,FALSE)</f>
        <v>50.48</v>
      </c>
      <c r="K37" s="10" t="str">
        <f>IF($H37&gt;0,VLOOKUP($H37,Entrants!$A$2:$J$301,9,FALSE),"")</f>
        <v>F</v>
      </c>
      <c r="L37" s="10" t="str">
        <f>IF($H37&gt;0,VLOOKUP($H37,Entrants!$A$2:$J$301,6,FALSE),"")</f>
        <v>Spectrum Striders</v>
      </c>
    </row>
    <row r="38" spans="1:12" ht="12.75">
      <c r="A38" s="10">
        <v>33</v>
      </c>
      <c r="B38" s="10">
        <f>VLOOKUP(A38,'Times and Numbers'!$A$2:$D$301,4,FALSE)</f>
        <v>181</v>
      </c>
      <c r="C38" s="10" t="str">
        <f>IF($B38&gt;0,VLOOKUP($B38,Entrants!$A$2:$J$301,10,FALSE),"")</f>
        <v>Perchard M</v>
      </c>
      <c r="D38" s="11">
        <f>VLOOKUP(A38,'Times and Numbers'!$A$2:$F$301,6,FALSE)</f>
        <v>41.1</v>
      </c>
      <c r="E38" s="10" t="str">
        <f>IF($B38&gt;0,VLOOKUP($B38,Entrants!$A$2:$J$301,9,FALSE),"")</f>
        <v>MV40</v>
      </c>
      <c r="F38" s="10" t="str">
        <f>IF($B38&gt;0,VLOOKUP($B38,Entrants!$A$2:$J$301,6,FALSE),"")</f>
        <v>West Cheshire</v>
      </c>
      <c r="G38" s="10">
        <v>115</v>
      </c>
      <c r="H38" s="10">
        <f>VLOOKUP(G38,'Times and Numbers'!$A$2:$D$301,4,FALSE)</f>
        <v>169</v>
      </c>
      <c r="I38" s="10" t="str">
        <f>IF($H38&gt;0,VLOOKUP($H38,Entrants!$A$2:$J$301,10,FALSE),"")</f>
        <v>Melbourne M</v>
      </c>
      <c r="J38" s="11">
        <f>VLOOKUP(G38,'Times and Numbers'!$A$2:$F$301,6,FALSE)</f>
        <v>50.51</v>
      </c>
      <c r="K38" s="10" t="str">
        <f>IF($H38&gt;0,VLOOKUP($H38,Entrants!$A$2:$J$301,9,FALSE),"")</f>
        <v>M</v>
      </c>
      <c r="L38" s="10" t="str">
        <f>IF($H38&gt;0,VLOOKUP($H38,Entrants!$A$2:$J$301,6,FALSE),"")</f>
        <v>Royal Mail</v>
      </c>
    </row>
    <row r="39" spans="1:12" ht="12.75">
      <c r="A39" s="10">
        <v>34</v>
      </c>
      <c r="B39" s="10">
        <f>VLOOKUP(A39,'Times and Numbers'!$A$2:$D$301,4,FALSE)</f>
        <v>110</v>
      </c>
      <c r="C39" s="10" t="str">
        <f>IF($B39&gt;0,VLOOKUP($B39,Entrants!$A$2:$J$301,10,FALSE),"")</f>
        <v>Foulds J</v>
      </c>
      <c r="D39" s="11">
        <f>VLOOKUP(A39,'Times and Numbers'!$A$2:$F$301,6,FALSE)</f>
        <v>41.25</v>
      </c>
      <c r="E39" s="10" t="str">
        <f>IF($B39&gt;0,VLOOKUP($B39,Entrants!$A$2:$J$301,9,FALSE),"")</f>
        <v>MV40</v>
      </c>
      <c r="F39" s="10" t="str">
        <f>IF($B39&gt;0,VLOOKUP($B39,Entrants!$A$2:$J$301,6,FALSE),"")</f>
        <v>Horwich RMI</v>
      </c>
      <c r="G39" s="10">
        <v>116</v>
      </c>
      <c r="H39" s="10">
        <f>VLOOKUP(G39,'Times and Numbers'!$A$2:$D$301,4,FALSE)</f>
        <v>45</v>
      </c>
      <c r="I39" s="10" t="str">
        <f>IF($H39&gt;0,VLOOKUP($H39,Entrants!$A$2:$J$301,10,FALSE),"")</f>
        <v>Shaw D</v>
      </c>
      <c r="J39" s="11">
        <f>VLOOKUP(G39,'Times and Numbers'!$A$2:$F$301,6,FALSE)</f>
        <v>50.53</v>
      </c>
      <c r="K39" s="10" t="str">
        <f>IF($H39&gt;0,VLOOKUP($H39,Entrants!$A$2:$J$301,9,FALSE),"")</f>
        <v>MV40</v>
      </c>
      <c r="L39" s="10">
        <f>IF($H39&gt;0,VLOOKUP($H39,Entrants!$A$2:$J$301,6,FALSE),"")</f>
        <v>0</v>
      </c>
    </row>
    <row r="40" spans="1:12" ht="12.75">
      <c r="A40" s="10">
        <v>35</v>
      </c>
      <c r="B40" s="10">
        <f>VLOOKUP(A40,'Times and Numbers'!$A$2:$D$301,4,FALSE)</f>
        <v>131</v>
      </c>
      <c r="C40" s="10" t="str">
        <f>IF($B40&gt;0,VLOOKUP($B40,Entrants!$A$2:$J$301,10,FALSE),"")</f>
        <v>Roberts P</v>
      </c>
      <c r="D40" s="11">
        <f>VLOOKUP(A40,'Times and Numbers'!$A$2:$F$301,6,FALSE)</f>
        <v>41.27</v>
      </c>
      <c r="E40" s="10" t="str">
        <f>IF($B40&gt;0,VLOOKUP($B40,Entrants!$A$2:$J$301,9,FALSE),"")</f>
        <v>M</v>
      </c>
      <c r="F40" s="10" t="str">
        <f>IF($B40&gt;0,VLOOKUP($B40,Entrants!$A$2:$J$301,6,FALSE),"")</f>
        <v>Ford Halewood AC</v>
      </c>
      <c r="G40" s="10">
        <v>117</v>
      </c>
      <c r="H40" s="10">
        <f>VLOOKUP(G40,'Times and Numbers'!$A$2:$D$301,4,FALSE)</f>
        <v>32</v>
      </c>
      <c r="I40" s="10" t="str">
        <f>IF($H40&gt;0,VLOOKUP($H40,Entrants!$A$2:$J$301,10,FALSE),"")</f>
        <v>Foster T</v>
      </c>
      <c r="J40" s="11">
        <f>VLOOKUP(G40,'Times and Numbers'!$A$2:$F$301,6,FALSE)</f>
        <v>50.54</v>
      </c>
      <c r="K40" s="10" t="str">
        <f>IF($H40&gt;0,VLOOKUP($H40,Entrants!$A$2:$J$301,9,FALSE),"")</f>
        <v>FV35</v>
      </c>
      <c r="L40" s="10">
        <f>IF($H40&gt;0,VLOOKUP($H40,Entrants!$A$2:$J$301,6,FALSE),"")</f>
        <v>0</v>
      </c>
    </row>
    <row r="41" spans="1:12" ht="12.75">
      <c r="A41" s="10">
        <v>36</v>
      </c>
      <c r="B41" s="10">
        <f>VLOOKUP(A41,'Times and Numbers'!$A$2:$D$301,4,FALSE)</f>
        <v>137</v>
      </c>
      <c r="C41" s="10" t="str">
        <f>IF($B41&gt;0,VLOOKUP($B41,Entrants!$A$2:$J$301,10,FALSE),"")</f>
        <v>Griffiths N</v>
      </c>
      <c r="D41" s="11">
        <f>VLOOKUP(A41,'Times and Numbers'!$A$2:$F$301,6,FALSE)</f>
        <v>41.29</v>
      </c>
      <c r="E41" s="10" t="str">
        <f>IF($B41&gt;0,VLOOKUP($B41,Entrants!$A$2:$J$301,9,FALSE),"")</f>
        <v>MV50</v>
      </c>
      <c r="F41" s="10" t="str">
        <f>IF($B41&gt;0,VLOOKUP($B41,Entrants!$A$2:$J$301,6,FALSE),"")</f>
        <v>Spectrum Striders</v>
      </c>
      <c r="G41" s="10">
        <v>118</v>
      </c>
      <c r="H41" s="10">
        <f>VLOOKUP(G41,'Times and Numbers'!$A$2:$D$301,4,FALSE)</f>
        <v>43</v>
      </c>
      <c r="I41" s="10" t="str">
        <f>IF($H41&gt;0,VLOOKUP($H41,Entrants!$A$2:$J$301,10,FALSE),"")</f>
        <v>McDermott K</v>
      </c>
      <c r="J41" s="11">
        <f>VLOOKUP(G41,'Times and Numbers'!$A$2:$F$301,6,FALSE)</f>
        <v>50.54</v>
      </c>
      <c r="K41" s="10" t="str">
        <f>IF($H41&gt;0,VLOOKUP($H41,Entrants!$A$2:$J$301,9,FALSE),"")</f>
        <v>FV35</v>
      </c>
      <c r="L41" s="10">
        <f>IF($H41&gt;0,VLOOKUP($H41,Entrants!$A$2:$J$301,6,FALSE),"")</f>
        <v>0</v>
      </c>
    </row>
    <row r="42" spans="1:12" ht="12.75">
      <c r="A42" s="10">
        <v>37</v>
      </c>
      <c r="B42" s="10">
        <f>VLOOKUP(A42,'Times and Numbers'!$A$2:$D$301,4,FALSE)</f>
        <v>163</v>
      </c>
      <c r="C42" s="10" t="str">
        <f>IF($B42&gt;0,VLOOKUP($B42,Entrants!$A$2:$J$301,10,FALSE),"")</f>
        <v>Pemberton P</v>
      </c>
      <c r="D42" s="11">
        <f>VLOOKUP(A42,'Times and Numbers'!$A$2:$F$301,6,FALSE)</f>
        <v>41.33</v>
      </c>
      <c r="E42" s="10" t="str">
        <f>IF($B42&gt;0,VLOOKUP($B42,Entrants!$A$2:$J$301,9,FALSE),"")</f>
        <v>M</v>
      </c>
      <c r="F42" s="10">
        <f>IF($B42&gt;0,VLOOKUP($B42,Entrants!$A$2:$J$301,6,FALSE),"")</f>
        <v>0</v>
      </c>
      <c r="G42" s="10">
        <v>119</v>
      </c>
      <c r="H42" s="10">
        <f>VLOOKUP(G42,'Times and Numbers'!$A$2:$D$301,4,FALSE)</f>
        <v>42</v>
      </c>
      <c r="I42" s="10" t="str">
        <f>IF($H42&gt;0,VLOOKUP($H42,Entrants!$A$2:$J$301,10,FALSE),"")</f>
        <v>Witt D</v>
      </c>
      <c r="J42" s="11">
        <f>VLOOKUP(G42,'Times and Numbers'!$A$2:$F$301,6,FALSE)</f>
        <v>51.03</v>
      </c>
      <c r="K42" s="10" t="str">
        <f>IF($H42&gt;0,VLOOKUP($H42,Entrants!$A$2:$J$301,9,FALSE),"")</f>
        <v>MV50</v>
      </c>
      <c r="L42" s="10">
        <f>IF($H42&gt;0,VLOOKUP($H42,Entrants!$A$2:$J$301,6,FALSE),"")</f>
        <v>0</v>
      </c>
    </row>
    <row r="43" spans="1:12" ht="12.75">
      <c r="A43" s="10">
        <v>38</v>
      </c>
      <c r="B43" s="10">
        <f>VLOOKUP(A43,'Times and Numbers'!$A$2:$D$301,4,FALSE)</f>
        <v>190</v>
      </c>
      <c r="C43" s="10" t="str">
        <f>IF($B43&gt;0,VLOOKUP($B43,Entrants!$A$2:$J$301,10,FALSE),"")</f>
        <v>Ruddock L</v>
      </c>
      <c r="D43" s="11">
        <f>VLOOKUP(A43,'Times and Numbers'!$A$2:$F$301,6,FALSE)</f>
        <v>41.49</v>
      </c>
      <c r="E43" s="10" t="str">
        <f>IF($B43&gt;0,VLOOKUP($B43,Entrants!$A$2:$J$301,9,FALSE),"")</f>
        <v>MV50</v>
      </c>
      <c r="F43" s="10" t="str">
        <f>IF($B43&gt;0,VLOOKUP($B43,Entrants!$A$2:$J$301,6,FALSE),"")</f>
        <v>Spectrum Striders</v>
      </c>
      <c r="G43" s="10">
        <v>120</v>
      </c>
      <c r="H43" s="10">
        <f>VLOOKUP(G43,'Times and Numbers'!$A$2:$D$301,4,FALSE)</f>
        <v>72</v>
      </c>
      <c r="I43" s="10" t="str">
        <f>IF($H43&gt;0,VLOOKUP($H43,Entrants!$A$2:$J$301,10,FALSE),"")</f>
        <v>Ball V</v>
      </c>
      <c r="J43" s="11">
        <f>VLOOKUP(G43,'Times and Numbers'!$A$2:$F$301,6,FALSE)</f>
        <v>51.07</v>
      </c>
      <c r="K43" s="10" t="str">
        <f>IF($H43&gt;0,VLOOKUP($H43,Entrants!$A$2:$J$301,9,FALSE),"")</f>
        <v>FV35</v>
      </c>
      <c r="L43" s="10" t="str">
        <f>IF($H43&gt;0,VLOOKUP($H43,Entrants!$A$2:$J$301,6,FALSE),"")</f>
        <v>Helsby RC</v>
      </c>
    </row>
    <row r="44" spans="1:12" ht="12.75">
      <c r="A44" s="10">
        <v>39</v>
      </c>
      <c r="B44" s="10">
        <f>VLOOKUP(A44,'Times and Numbers'!$A$2:$D$301,4,FALSE)</f>
        <v>166</v>
      </c>
      <c r="C44" s="10" t="str">
        <f>IF($B44&gt;0,VLOOKUP($B44,Entrants!$A$2:$J$301,10,FALSE),"")</f>
        <v>Ashton J</v>
      </c>
      <c r="D44" s="11">
        <f>VLOOKUP(A44,'Times and Numbers'!$A$2:$F$301,6,FALSE)</f>
        <v>42.04</v>
      </c>
      <c r="E44" s="10" t="str">
        <f>IF($B44&gt;0,VLOOKUP($B44,Entrants!$A$2:$J$301,9,FALSE),"")</f>
        <v>MV40</v>
      </c>
      <c r="F44" s="10" t="str">
        <f>IF($B44&gt;0,VLOOKUP($B44,Entrants!$A$2:$J$301,6,FALSE),"")</f>
        <v>Spectrum Striders</v>
      </c>
      <c r="G44" s="10">
        <v>121</v>
      </c>
      <c r="H44" s="10">
        <f>VLOOKUP(G44,'Times and Numbers'!$A$2:$D$301,4,FALSE)</f>
        <v>128</v>
      </c>
      <c r="I44" s="10" t="str">
        <f>IF($H44&gt;0,VLOOKUP($H44,Entrants!$A$2:$J$301,10,FALSE),"")</f>
        <v>Brown A</v>
      </c>
      <c r="J44" s="11">
        <f>VLOOKUP(G44,'Times and Numbers'!$A$2:$F$301,6,FALSE)</f>
        <v>51.09</v>
      </c>
      <c r="K44" s="10" t="str">
        <f>IF($H44&gt;0,VLOOKUP($H44,Entrants!$A$2:$J$301,9,FALSE),"")</f>
        <v>M</v>
      </c>
      <c r="L44" s="10" t="str">
        <f>IF($H44&gt;0,VLOOKUP($H44,Entrants!$A$2:$J$301,6,FALSE),"")</f>
        <v>Spectrum Striders</v>
      </c>
    </row>
    <row r="45" spans="1:12" ht="12.75">
      <c r="A45" s="10">
        <v>40</v>
      </c>
      <c r="B45" s="10">
        <f>VLOOKUP(A45,'Times and Numbers'!$A$2:$D$301,4,FALSE)</f>
        <v>60</v>
      </c>
      <c r="C45" s="10" t="str">
        <f>IF($B45&gt;0,VLOOKUP($B45,Entrants!$A$2:$J$301,10,FALSE),"")</f>
        <v>Wiseman F</v>
      </c>
      <c r="D45" s="11">
        <f>VLOOKUP(A45,'Times and Numbers'!$A$2:$F$301,6,FALSE)</f>
        <v>42.08</v>
      </c>
      <c r="E45" s="10" t="str">
        <f>IF($B45&gt;0,VLOOKUP($B45,Entrants!$A$2:$J$301,9,FALSE),"")</f>
        <v>M</v>
      </c>
      <c r="F45" s="10">
        <f>IF($B45&gt;0,VLOOKUP($B45,Entrants!$A$2:$J$301,6,FALSE),"")</f>
        <v>0</v>
      </c>
      <c r="G45" s="10">
        <v>122</v>
      </c>
      <c r="H45" s="10">
        <f>VLOOKUP(G45,'Times and Numbers'!$A$2:$D$301,4,FALSE)</f>
        <v>109</v>
      </c>
      <c r="I45" s="10" t="str">
        <f>IF($H45&gt;0,VLOOKUP($H45,Entrants!$A$2:$J$301,10,FALSE),"")</f>
        <v>Stewart A</v>
      </c>
      <c r="J45" s="11">
        <f>VLOOKUP(G45,'Times and Numbers'!$A$2:$F$301,6,FALSE)</f>
        <v>51.1</v>
      </c>
      <c r="K45" s="10" t="str">
        <f>IF($H45&gt;0,VLOOKUP($H45,Entrants!$A$2:$J$301,9,FALSE),"")</f>
        <v>FV35</v>
      </c>
      <c r="L45" s="10">
        <f>IF($H45&gt;0,VLOOKUP($H45,Entrants!$A$2:$J$301,6,FALSE),"")</f>
        <v>0</v>
      </c>
    </row>
    <row r="46" spans="1:12" ht="12.75">
      <c r="A46" s="10">
        <v>41</v>
      </c>
      <c r="B46" s="10">
        <f>VLOOKUP(A46,'Times and Numbers'!$A$2:$D$301,4,FALSE)</f>
        <v>126</v>
      </c>
      <c r="C46" s="10" t="str">
        <f>IF($B46&gt;0,VLOOKUP($B46,Entrants!$A$2:$J$301,10,FALSE),"")</f>
        <v>Coles T</v>
      </c>
      <c r="D46" s="11">
        <f>VLOOKUP(A46,'Times and Numbers'!$A$2:$F$301,6,FALSE)</f>
        <v>42.11</v>
      </c>
      <c r="E46" s="10" t="str">
        <f>IF($B46&gt;0,VLOOKUP($B46,Entrants!$A$2:$J$301,9,FALSE),"")</f>
        <v>MV50</v>
      </c>
      <c r="F46" s="10" t="str">
        <f>IF($B46&gt;0,VLOOKUP($B46,Entrants!$A$2:$J$301,6,FALSE),"")</f>
        <v>Spectrum Striders</v>
      </c>
      <c r="G46" s="10">
        <v>123</v>
      </c>
      <c r="H46" s="10">
        <f>VLOOKUP(G46,'Times and Numbers'!$A$2:$D$301,4,FALSE)</f>
        <v>98</v>
      </c>
      <c r="I46" s="10" t="str">
        <f>IF($H46&gt;0,VLOOKUP($H46,Entrants!$A$2:$J$301,10,FALSE),"")</f>
        <v>Robertson D</v>
      </c>
      <c r="J46" s="11">
        <f>VLOOKUP(G46,'Times and Numbers'!$A$2:$F$301,6,FALSE)</f>
        <v>51.28</v>
      </c>
      <c r="K46" s="10" t="str">
        <f>IF($H46&gt;0,VLOOKUP($H46,Entrants!$A$2:$J$301,9,FALSE),"")</f>
        <v>MV40</v>
      </c>
      <c r="L46" s="10">
        <f>IF($H46&gt;0,VLOOKUP($H46,Entrants!$A$2:$J$301,6,FALSE),"")</f>
        <v>0</v>
      </c>
    </row>
    <row r="47" spans="1:12" ht="12.75">
      <c r="A47" s="10">
        <v>42</v>
      </c>
      <c r="B47" s="10">
        <f>VLOOKUP(A47,'Times and Numbers'!$A$2:$D$301,4,FALSE)</f>
        <v>41</v>
      </c>
      <c r="C47" s="10" t="str">
        <f>IF($B47&gt;0,VLOOKUP($B47,Entrants!$A$2:$J$301,10,FALSE),"")</f>
        <v>Bright B</v>
      </c>
      <c r="D47" s="11">
        <f>VLOOKUP(A47,'Times and Numbers'!$A$2:$F$301,6,FALSE)</f>
        <v>42.13</v>
      </c>
      <c r="E47" s="10" t="str">
        <f>IF($B47&gt;0,VLOOKUP($B47,Entrants!$A$2:$J$301,9,FALSE),"")</f>
        <v>MV40</v>
      </c>
      <c r="F47" s="10" t="str">
        <f>IF($B47&gt;0,VLOOKUP($B47,Entrants!$A$2:$J$301,6,FALSE),"")</f>
        <v>Penny Lane </v>
      </c>
      <c r="G47" s="10">
        <v>124</v>
      </c>
      <c r="H47" s="10">
        <f>VLOOKUP(G47,'Times and Numbers'!$A$2:$D$301,4,FALSE)</f>
        <v>84</v>
      </c>
      <c r="I47" s="10" t="str">
        <f>IF($H47&gt;0,VLOOKUP($H47,Entrants!$A$2:$J$301,10,FALSE),"")</f>
        <v>Jackson C</v>
      </c>
      <c r="J47" s="11">
        <f>VLOOKUP(G47,'Times and Numbers'!$A$2:$F$301,6,FALSE)</f>
        <v>51.35</v>
      </c>
      <c r="K47" s="10" t="str">
        <f>IF($H47&gt;0,VLOOKUP($H47,Entrants!$A$2:$J$301,9,FALSE),"")</f>
        <v>FV35</v>
      </c>
      <c r="L47" s="10">
        <f>IF($H47&gt;0,VLOOKUP($H47,Entrants!$A$2:$J$301,6,FALSE),"")</f>
        <v>0</v>
      </c>
    </row>
    <row r="48" spans="1:12" ht="12.75">
      <c r="A48" s="10">
        <v>43</v>
      </c>
      <c r="B48" s="10">
        <f>VLOOKUP(A48,'Times and Numbers'!$A$2:$D$301,4,FALSE)</f>
        <v>156</v>
      </c>
      <c r="C48" s="10" t="str">
        <f>IF($B48&gt;0,VLOOKUP($B48,Entrants!$A$2:$J$301,10,FALSE),"")</f>
        <v>Marshall G</v>
      </c>
      <c r="D48" s="11">
        <f>VLOOKUP(A48,'Times and Numbers'!$A$2:$F$301,6,FALSE)</f>
        <v>42.15</v>
      </c>
      <c r="E48" s="10" t="str">
        <f>IF($B48&gt;0,VLOOKUP($B48,Entrants!$A$2:$J$301,9,FALSE),"")</f>
        <v>MV40</v>
      </c>
      <c r="F48" s="10">
        <f>IF($B48&gt;0,VLOOKUP($B48,Entrants!$A$2:$J$301,6,FALSE),"")</f>
        <v>0</v>
      </c>
      <c r="G48" s="10">
        <v>125</v>
      </c>
      <c r="H48" s="10">
        <f>VLOOKUP(G48,'Times and Numbers'!$A$2:$D$301,4,FALSE)</f>
        <v>173</v>
      </c>
      <c r="I48" s="10" t="str">
        <f>IF($H48&gt;0,VLOOKUP($H48,Entrants!$A$2:$J$301,10,FALSE),"")</f>
        <v>Lode P</v>
      </c>
      <c r="J48" s="11">
        <f>VLOOKUP(G48,'Times and Numbers'!$A$2:$F$301,6,FALSE)</f>
        <v>51.45</v>
      </c>
      <c r="K48" s="10" t="str">
        <f>IF($H48&gt;0,VLOOKUP($H48,Entrants!$A$2:$J$301,9,FALSE),"")</f>
        <v>M</v>
      </c>
      <c r="L48" s="10">
        <f>IF($H48&gt;0,VLOOKUP($H48,Entrants!$A$2:$J$301,6,FALSE),"")</f>
        <v>0</v>
      </c>
    </row>
    <row r="49" spans="1:12" ht="12.75">
      <c r="A49" s="10">
        <v>44</v>
      </c>
      <c r="B49" s="10">
        <f>VLOOKUP(A49,'Times and Numbers'!$A$2:$D$301,4,FALSE)</f>
        <v>130</v>
      </c>
      <c r="C49" s="10" t="str">
        <f>IF($B49&gt;0,VLOOKUP($B49,Entrants!$A$2:$J$301,10,FALSE),"")</f>
        <v>Fogarty E</v>
      </c>
      <c r="D49" s="11">
        <f>VLOOKUP(A49,'Times and Numbers'!$A$2:$F$301,6,FALSE)</f>
        <v>42.33</v>
      </c>
      <c r="E49" s="10" t="str">
        <f>IF($B49&gt;0,VLOOKUP($B49,Entrants!$A$2:$J$301,9,FALSE),"")</f>
        <v>MV60</v>
      </c>
      <c r="F49" s="10" t="str">
        <f>IF($B49&gt;0,VLOOKUP($B49,Entrants!$A$2:$J$301,6,FALSE),"")</f>
        <v>St Helens Striders</v>
      </c>
      <c r="G49" s="10">
        <v>126</v>
      </c>
      <c r="H49" s="10">
        <f>VLOOKUP(G49,'Times and Numbers'!$A$2:$D$301,4,FALSE)</f>
        <v>174</v>
      </c>
      <c r="I49" s="10" t="str">
        <f>IF($H49&gt;0,VLOOKUP($H49,Entrants!$A$2:$J$301,10,FALSE),"")</f>
        <v>Lode J</v>
      </c>
      <c r="J49" s="11">
        <f>VLOOKUP(G49,'Times and Numbers'!$A$2:$F$301,6,FALSE)</f>
        <v>51.45</v>
      </c>
      <c r="K49" s="10" t="str">
        <f>IF($H49&gt;0,VLOOKUP($H49,Entrants!$A$2:$J$301,9,FALSE),"")</f>
        <v>F</v>
      </c>
      <c r="L49" s="10">
        <f>IF($H49&gt;0,VLOOKUP($H49,Entrants!$A$2:$J$301,6,FALSE),"")</f>
        <v>0</v>
      </c>
    </row>
    <row r="50" spans="1:12" ht="12.75">
      <c r="A50" s="10">
        <v>45</v>
      </c>
      <c r="B50" s="10">
        <f>VLOOKUP(A50,'Times and Numbers'!$A$2:$D$301,4,FALSE)</f>
        <v>34</v>
      </c>
      <c r="C50" s="10" t="str">
        <f>IF($B50&gt;0,VLOOKUP($B50,Entrants!$A$2:$J$301,10,FALSE),"")</f>
        <v>Taylor E</v>
      </c>
      <c r="D50" s="11">
        <f>VLOOKUP(A50,'Times and Numbers'!$A$2:$F$301,6,FALSE)</f>
        <v>42.42</v>
      </c>
      <c r="E50" s="10" t="str">
        <f>IF($B50&gt;0,VLOOKUP($B50,Entrants!$A$2:$J$301,9,FALSE),"")</f>
        <v>MV40</v>
      </c>
      <c r="F50" s="10">
        <f>IF($B50&gt;0,VLOOKUP($B50,Entrants!$A$2:$J$301,6,FALSE),"")</f>
        <v>0</v>
      </c>
      <c r="G50" s="10">
        <v>127</v>
      </c>
      <c r="H50" s="10">
        <f>VLOOKUP(G50,'Times and Numbers'!$A$2:$D$301,4,FALSE)</f>
        <v>19</v>
      </c>
      <c r="I50" s="10" t="str">
        <f>IF($H50&gt;0,VLOOKUP($H50,Entrants!$A$2:$J$301,10,FALSE),"")</f>
        <v>Owen J</v>
      </c>
      <c r="J50" s="11">
        <f>VLOOKUP(G50,'Times and Numbers'!$A$2:$F$301,6,FALSE)</f>
        <v>51.5</v>
      </c>
      <c r="K50" s="10" t="str">
        <f>IF($H50&gt;0,VLOOKUP($H50,Entrants!$A$2:$J$301,9,FALSE),"")</f>
        <v>MV40</v>
      </c>
      <c r="L50" s="10" t="str">
        <f>IF($H50&gt;0,VLOOKUP($H50,Entrants!$A$2:$J$301,6,FALSE),"")</f>
        <v>Spectrum Striders</v>
      </c>
    </row>
    <row r="51" spans="1:12" ht="12.75">
      <c r="A51" s="10">
        <v>46</v>
      </c>
      <c r="B51" s="10">
        <f>VLOOKUP(A51,'Times and Numbers'!$A$2:$D$301,4,FALSE)</f>
        <v>191</v>
      </c>
      <c r="C51" s="10" t="str">
        <f>IF($B51&gt;0,VLOOKUP($B51,Entrants!$A$2:$J$301,10,FALSE),"")</f>
        <v>Rowlands C</v>
      </c>
      <c r="D51" s="11">
        <f>VLOOKUP(A51,'Times and Numbers'!$A$2:$F$301,6,FALSE)</f>
        <v>42.46</v>
      </c>
      <c r="E51" s="10" t="str">
        <f>IF($B51&gt;0,VLOOKUP($B51,Entrants!$A$2:$J$301,9,FALSE),"")</f>
        <v>M</v>
      </c>
      <c r="F51" s="10" t="str">
        <f>IF($B51&gt;0,VLOOKUP($B51,Entrants!$A$2:$J$301,6,FALSE),"")</f>
        <v>Wooler RC</v>
      </c>
      <c r="G51" s="10">
        <v>128</v>
      </c>
      <c r="H51" s="10">
        <f>VLOOKUP(G51,'Times and Numbers'!$A$2:$D$301,4,FALSE)</f>
        <v>3</v>
      </c>
      <c r="I51" s="10" t="str">
        <f>IF($H51&gt;0,VLOOKUP($H51,Entrants!$A$2:$J$301,10,FALSE),"")</f>
        <v>Green C</v>
      </c>
      <c r="J51" s="11">
        <f>VLOOKUP(G51,'Times and Numbers'!$A$2:$F$301,6,FALSE)</f>
        <v>51.51</v>
      </c>
      <c r="K51" s="10" t="str">
        <f>IF($H51&gt;0,VLOOKUP($H51,Entrants!$A$2:$J$301,9,FALSE),"")</f>
        <v>F</v>
      </c>
      <c r="L51" s="10" t="str">
        <f>IF($H51&gt;0,VLOOKUP($H51,Entrants!$A$2:$J$301,6,FALSE),"")</f>
        <v>Spectrum Striders</v>
      </c>
    </row>
    <row r="52" spans="1:12" ht="12.75">
      <c r="A52" s="10">
        <v>47</v>
      </c>
      <c r="B52" s="10">
        <f>VLOOKUP(A52,'Times and Numbers'!$A$2:$D$301,4,FALSE)</f>
        <v>132</v>
      </c>
      <c r="C52" s="10" t="str">
        <f>IF($B52&gt;0,VLOOKUP($B52,Entrants!$A$2:$J$301,10,FALSE),"")</f>
        <v>Kiernan J</v>
      </c>
      <c r="D52" s="11">
        <f>VLOOKUP(A52,'Times and Numbers'!$A$2:$F$301,6,FALSE)</f>
        <v>43</v>
      </c>
      <c r="E52" s="10" t="str">
        <f>IF($B52&gt;0,VLOOKUP($B52,Entrants!$A$2:$J$301,9,FALSE),"")</f>
        <v>M</v>
      </c>
      <c r="F52" s="10">
        <f>IF($B52&gt;0,VLOOKUP($B52,Entrants!$A$2:$J$301,6,FALSE),"")</f>
        <v>0</v>
      </c>
      <c r="G52" s="10">
        <v>129</v>
      </c>
      <c r="H52" s="10">
        <f>VLOOKUP(G52,'Times and Numbers'!$A$2:$D$301,4,FALSE)</f>
        <v>153</v>
      </c>
      <c r="I52" s="10" t="str">
        <f>IF($H52&gt;0,VLOOKUP($H52,Entrants!$A$2:$J$301,10,FALSE),"")</f>
        <v>Mills L</v>
      </c>
      <c r="J52" s="11">
        <f>VLOOKUP(G52,'Times and Numbers'!$A$2:$F$301,6,FALSE)</f>
        <v>51.52</v>
      </c>
      <c r="K52" s="10" t="str">
        <f>IF($H52&gt;0,VLOOKUP($H52,Entrants!$A$2:$J$301,9,FALSE),"")</f>
        <v>F</v>
      </c>
      <c r="L52" s="10" t="str">
        <f>IF($H52&gt;0,VLOOKUP($H52,Entrants!$A$2:$J$301,6,FALSE),"")</f>
        <v>Spectrum Striders</v>
      </c>
    </row>
    <row r="53" spans="1:12" ht="12.75">
      <c r="A53" s="10">
        <v>48</v>
      </c>
      <c r="B53" s="10">
        <f>VLOOKUP(A53,'Times and Numbers'!$A$2:$D$301,4,FALSE)</f>
        <v>66</v>
      </c>
      <c r="C53" s="10" t="str">
        <f>IF($B53&gt;0,VLOOKUP($B53,Entrants!$A$2:$J$301,10,FALSE),"")</f>
        <v>Wanstall K</v>
      </c>
      <c r="D53" s="11">
        <f>VLOOKUP(A53,'Times and Numbers'!$A$2:$F$301,6,FALSE)</f>
        <v>43.13</v>
      </c>
      <c r="E53" s="10" t="str">
        <f>IF($B53&gt;0,VLOOKUP($B53,Entrants!$A$2:$J$301,9,FALSE),"")</f>
        <v>M</v>
      </c>
      <c r="F53" s="10">
        <f>IF($B53&gt;0,VLOOKUP($B53,Entrants!$A$2:$J$301,6,FALSE),"")</f>
        <v>0</v>
      </c>
      <c r="G53" s="10">
        <v>130</v>
      </c>
      <c r="H53" s="10">
        <f>VLOOKUP(G53,'Times and Numbers'!$A$2:$D$301,4,FALSE)</f>
        <v>170</v>
      </c>
      <c r="I53" s="10" t="str">
        <f>IF($H53&gt;0,VLOOKUP($H53,Entrants!$A$2:$J$301,10,FALSE),"")</f>
        <v>Horvath K</v>
      </c>
      <c r="J53" s="11">
        <f>VLOOKUP(G53,'Times and Numbers'!$A$2:$F$301,6,FALSE)</f>
        <v>51.54</v>
      </c>
      <c r="K53" s="10" t="str">
        <f>IF($H53&gt;0,VLOOKUP($H53,Entrants!$A$2:$J$301,9,FALSE),"")</f>
        <v>F</v>
      </c>
      <c r="L53" s="10">
        <f>IF($H53&gt;0,VLOOKUP($H53,Entrants!$A$2:$J$301,6,FALSE),"")</f>
        <v>0</v>
      </c>
    </row>
    <row r="54" spans="1:12" ht="12.75">
      <c r="A54" s="10">
        <v>49</v>
      </c>
      <c r="B54" s="10">
        <f>VLOOKUP(A54,'Times and Numbers'!$A$2:$D$301,4,FALSE)</f>
        <v>104</v>
      </c>
      <c r="C54" s="10" t="str">
        <f>IF($B54&gt;0,VLOOKUP($B54,Entrants!$A$2:$J$301,10,FALSE),"")</f>
        <v>Francis P</v>
      </c>
      <c r="D54" s="11">
        <f>VLOOKUP(A54,'Times and Numbers'!$A$2:$F$301,6,FALSE)</f>
        <v>43.15</v>
      </c>
      <c r="E54" s="10" t="str">
        <f>IF($B54&gt;0,VLOOKUP($B54,Entrants!$A$2:$J$301,9,FALSE),"")</f>
        <v>MV40</v>
      </c>
      <c r="F54" s="10">
        <f>IF($B54&gt;0,VLOOKUP($B54,Entrants!$A$2:$J$301,6,FALSE),"")</f>
        <v>0</v>
      </c>
      <c r="G54" s="10">
        <v>131</v>
      </c>
      <c r="H54" s="10">
        <f>VLOOKUP(G54,'Times and Numbers'!$A$2:$D$301,4,FALSE)</f>
        <v>59</v>
      </c>
      <c r="I54" s="10" t="str">
        <f>IF($H54&gt;0,VLOOKUP($H54,Entrants!$A$2:$J$301,10,FALSE),"")</f>
        <v>Sutton G</v>
      </c>
      <c r="J54" s="11">
        <f>VLOOKUP(G54,'Times and Numbers'!$A$2:$F$301,6,FALSE)</f>
        <v>51.56</v>
      </c>
      <c r="K54" s="10" t="str">
        <f>IF($H54&gt;0,VLOOKUP($H54,Entrants!$A$2:$J$301,9,FALSE),"")</f>
        <v>MV40</v>
      </c>
      <c r="L54" s="10">
        <f>IF($H54&gt;0,VLOOKUP($H54,Entrants!$A$2:$J$301,6,FALSE),"")</f>
        <v>0</v>
      </c>
    </row>
    <row r="55" spans="1:12" ht="12.75">
      <c r="A55" s="10">
        <v>50</v>
      </c>
      <c r="B55" s="10">
        <f>VLOOKUP(A55,'Times and Numbers'!$A$2:$D$301,4,FALSE)</f>
        <v>47</v>
      </c>
      <c r="C55" s="10" t="str">
        <f>IF($B55&gt;0,VLOOKUP($B55,Entrants!$A$2:$J$301,10,FALSE),"")</f>
        <v>Bell T</v>
      </c>
      <c r="D55" s="11">
        <f>VLOOKUP(A55,'Times and Numbers'!$A$2:$F$301,6,FALSE)</f>
        <v>43.16</v>
      </c>
      <c r="E55" s="10" t="str">
        <f>IF($B55&gt;0,VLOOKUP($B55,Entrants!$A$2:$J$301,9,FALSE),"")</f>
        <v>M</v>
      </c>
      <c r="F55" s="10" t="str">
        <f>IF($B55&gt;0,VLOOKUP($B55,Entrants!$A$2:$J$301,6,FALSE),"")</f>
        <v>Spectrum Striders</v>
      </c>
      <c r="G55" s="10">
        <v>132</v>
      </c>
      <c r="H55" s="10">
        <f>VLOOKUP(G55,'Times and Numbers'!$A$2:$D$301,4,FALSE)</f>
        <v>99</v>
      </c>
      <c r="I55" s="10" t="str">
        <f>IF($H55&gt;0,VLOOKUP($H55,Entrants!$A$2:$J$301,10,FALSE),"")</f>
        <v>Cooke G</v>
      </c>
      <c r="J55" s="11">
        <f>VLOOKUP(G55,'Times and Numbers'!$A$2:$F$301,6,FALSE)</f>
        <v>52</v>
      </c>
      <c r="K55" s="10" t="str">
        <f>IF($H55&gt;0,VLOOKUP($H55,Entrants!$A$2:$J$301,9,FALSE),"")</f>
        <v>M</v>
      </c>
      <c r="L55" s="10">
        <f>IF($H55&gt;0,VLOOKUP($H55,Entrants!$A$2:$J$301,6,FALSE),"")</f>
        <v>0</v>
      </c>
    </row>
    <row r="56" spans="1:12" ht="12.75">
      <c r="A56" s="10">
        <v>51</v>
      </c>
      <c r="B56" s="10">
        <f>VLOOKUP(A56,'Times and Numbers'!$A$2:$D$301,4,FALSE)</f>
        <v>151</v>
      </c>
      <c r="C56" s="10" t="str">
        <f>IF($B56&gt;0,VLOOKUP($B56,Entrants!$A$2:$J$301,10,FALSE),"")</f>
        <v>Wright T</v>
      </c>
      <c r="D56" s="11">
        <f>VLOOKUP(A56,'Times and Numbers'!$A$2:$F$301,6,FALSE)</f>
        <v>43.22</v>
      </c>
      <c r="E56" s="10" t="str">
        <f>IF($B56&gt;0,VLOOKUP($B56,Entrants!$A$2:$J$301,9,FALSE),"")</f>
        <v>M</v>
      </c>
      <c r="F56" s="10" t="str">
        <f>IF($B56&gt;0,VLOOKUP($B56,Entrants!$A$2:$J$301,6,FALSE),"")</f>
        <v>Spectrum Striders</v>
      </c>
      <c r="G56" s="10">
        <v>133</v>
      </c>
      <c r="H56" s="10">
        <f>VLOOKUP(G56,'Times and Numbers'!$A$2:$D$301,4,FALSE)</f>
        <v>146</v>
      </c>
      <c r="I56" s="10" t="str">
        <f>IF($H56&gt;0,VLOOKUP($H56,Entrants!$A$2:$J$301,10,FALSE),"")</f>
        <v>Forrest S</v>
      </c>
      <c r="J56" s="11">
        <f>VLOOKUP(G56,'Times and Numbers'!$A$2:$F$301,6,FALSE)</f>
        <v>52.05</v>
      </c>
      <c r="K56" s="10" t="str">
        <f>IF($H56&gt;0,VLOOKUP($H56,Entrants!$A$2:$J$301,9,FALSE),"")</f>
        <v>M</v>
      </c>
      <c r="L56" s="10">
        <f>IF($H56&gt;0,VLOOKUP($H56,Entrants!$A$2:$J$301,6,FALSE),"")</f>
        <v>0</v>
      </c>
    </row>
    <row r="57" spans="1:12" ht="12.75">
      <c r="A57" s="10">
        <v>52</v>
      </c>
      <c r="B57" s="10">
        <f>VLOOKUP(A57,'Times and Numbers'!$A$2:$D$301,4,FALSE)</f>
        <v>96</v>
      </c>
      <c r="C57" s="10" t="str">
        <f>IF($B57&gt;0,VLOOKUP($B57,Entrants!$A$2:$J$301,10,FALSE),"")</f>
        <v>Chambers B</v>
      </c>
      <c r="D57" s="11">
        <f>VLOOKUP(A57,'Times and Numbers'!$A$2:$F$301,6,FALSE)</f>
        <v>43.25</v>
      </c>
      <c r="E57" s="10" t="str">
        <f>IF($B57&gt;0,VLOOKUP($B57,Entrants!$A$2:$J$301,9,FALSE),"")</f>
        <v>MV50</v>
      </c>
      <c r="F57" s="10" t="str">
        <f>IF($B57&gt;0,VLOOKUP($B57,Entrants!$A$2:$J$301,6,FALSE),"")</f>
        <v>Vale Royal AC</v>
      </c>
      <c r="G57" s="10">
        <v>134</v>
      </c>
      <c r="H57" s="10">
        <f>VLOOKUP(G57,'Times and Numbers'!$A$2:$D$301,4,FALSE)</f>
        <v>182</v>
      </c>
      <c r="I57" s="10" t="str">
        <f>IF($H57&gt;0,VLOOKUP($H57,Entrants!$A$2:$J$301,10,FALSE),"")</f>
        <v>Thompson J</v>
      </c>
      <c r="J57" s="11">
        <f>VLOOKUP(G57,'Times and Numbers'!$A$2:$F$301,6,FALSE)</f>
        <v>52.4</v>
      </c>
      <c r="K57" s="10" t="str">
        <f>IF($H57&gt;0,VLOOKUP($H57,Entrants!$A$2:$J$301,9,FALSE),"")</f>
        <v>FV35</v>
      </c>
      <c r="L57" s="10">
        <f>IF($H57&gt;0,VLOOKUP($H57,Entrants!$A$2:$J$301,6,FALSE),"")</f>
        <v>0</v>
      </c>
    </row>
    <row r="58" spans="1:12" ht="12.75">
      <c r="A58" s="10">
        <v>53</v>
      </c>
      <c r="B58" s="10">
        <f>VLOOKUP(A58,'Times and Numbers'!$A$2:$D$301,4,FALSE)</f>
        <v>117</v>
      </c>
      <c r="C58" s="10" t="str">
        <f>IF($B58&gt;0,VLOOKUP($B58,Entrants!$A$2:$J$301,10,FALSE),"")</f>
        <v>Upton C</v>
      </c>
      <c r="D58" s="11">
        <f>VLOOKUP(A58,'Times and Numbers'!$A$2:$F$301,6,FALSE)</f>
        <v>43.33</v>
      </c>
      <c r="E58" s="10" t="str">
        <f>IF($B58&gt;0,VLOOKUP($B58,Entrants!$A$2:$J$301,9,FALSE),"")</f>
        <v>M</v>
      </c>
      <c r="F58" s="10" t="str">
        <f>IF($B58&gt;0,VLOOKUP($B58,Entrants!$A$2:$J$301,6,FALSE),"")</f>
        <v>Spectrum Striders</v>
      </c>
      <c r="G58" s="10">
        <v>135</v>
      </c>
      <c r="H58" s="10">
        <f>VLOOKUP(G58,'Times and Numbers'!$A$2:$D$301,4,FALSE)</f>
        <v>64</v>
      </c>
      <c r="I58" s="10" t="str">
        <f>IF($H58&gt;0,VLOOKUP($H58,Entrants!$A$2:$J$301,10,FALSE),"")</f>
        <v>Lyons R</v>
      </c>
      <c r="J58" s="11">
        <f>VLOOKUP(G58,'Times and Numbers'!$A$2:$F$301,6,FALSE)</f>
        <v>53</v>
      </c>
      <c r="K58" s="10" t="str">
        <f>IF($H58&gt;0,VLOOKUP($H58,Entrants!$A$2:$J$301,9,FALSE),"")</f>
        <v>M</v>
      </c>
      <c r="L58" s="10">
        <f>IF($H58&gt;0,VLOOKUP($H58,Entrants!$A$2:$J$301,6,FALSE),"")</f>
        <v>0</v>
      </c>
    </row>
    <row r="59" spans="1:12" ht="12.75">
      <c r="A59" s="10">
        <v>54</v>
      </c>
      <c r="B59" s="10">
        <f>VLOOKUP(A59,'Times and Numbers'!$A$2:$D$301,4,FALSE)</f>
        <v>29</v>
      </c>
      <c r="C59" s="10" t="str">
        <f>IF($B59&gt;0,VLOOKUP($B59,Entrants!$A$2:$J$301,10,FALSE),"")</f>
        <v>Dawson J</v>
      </c>
      <c r="D59" s="11">
        <f>VLOOKUP(A59,'Times and Numbers'!$A$2:$F$301,6,FALSE)</f>
        <v>43.45</v>
      </c>
      <c r="E59" s="10" t="str">
        <f>IF($B59&gt;0,VLOOKUP($B59,Entrants!$A$2:$J$301,9,FALSE),"")</f>
        <v>M</v>
      </c>
      <c r="F59" s="10">
        <f>IF($B59&gt;0,VLOOKUP($B59,Entrants!$A$2:$J$301,6,FALSE),"")</f>
        <v>0</v>
      </c>
      <c r="G59" s="10">
        <v>136</v>
      </c>
      <c r="H59" s="10">
        <f>VLOOKUP(G59,'Times and Numbers'!$A$2:$D$301,4,FALSE)</f>
        <v>122</v>
      </c>
      <c r="I59" s="10" t="str">
        <f>IF($H59&gt;0,VLOOKUP($H59,Entrants!$A$2:$J$301,10,FALSE),"")</f>
        <v>McCarthy J</v>
      </c>
      <c r="J59" s="11">
        <f>VLOOKUP(G59,'Times and Numbers'!$A$2:$F$301,6,FALSE)</f>
        <v>53.12</v>
      </c>
      <c r="K59" s="10" t="str">
        <f>IF($H59&gt;0,VLOOKUP($H59,Entrants!$A$2:$J$301,9,FALSE),"")</f>
        <v>FV35</v>
      </c>
      <c r="L59" s="10" t="str">
        <f>IF($H59&gt;0,VLOOKUP($H59,Entrants!$A$2:$J$301,6,FALSE),"")</f>
        <v>Spectrum Striders</v>
      </c>
    </row>
    <row r="60" spans="1:12" ht="12.75">
      <c r="A60" s="10">
        <v>55</v>
      </c>
      <c r="B60" s="10">
        <f>VLOOKUP(A60,'Times and Numbers'!$A$2:$D$301,4,FALSE)</f>
        <v>158</v>
      </c>
      <c r="C60" s="10" t="str">
        <f>IF($B60&gt;0,VLOOKUP($B60,Entrants!$A$2:$J$301,10,FALSE),"")</f>
        <v>Nevin C</v>
      </c>
      <c r="D60" s="11">
        <f>VLOOKUP(A60,'Times and Numbers'!$A$2:$F$301,6,FALSE)</f>
        <v>43.5</v>
      </c>
      <c r="E60" s="10" t="str">
        <f>IF($B60&gt;0,VLOOKUP($B60,Entrants!$A$2:$J$301,9,FALSE),"")</f>
        <v>FV45</v>
      </c>
      <c r="F60" s="10" t="str">
        <f>IF($B60&gt;0,VLOOKUP($B60,Entrants!$A$2:$J$301,6,FALSE),"")</f>
        <v>Penny Lane </v>
      </c>
      <c r="G60" s="10">
        <v>137</v>
      </c>
      <c r="H60" s="10">
        <f>VLOOKUP(G60,'Times and Numbers'!$A$2:$D$301,4,FALSE)</f>
        <v>172</v>
      </c>
      <c r="I60" s="10" t="str">
        <f>IF($H60&gt;0,VLOOKUP($H60,Entrants!$A$2:$J$301,10,FALSE),"")</f>
        <v>Gallon L</v>
      </c>
      <c r="J60" s="11">
        <f>VLOOKUP(G60,'Times and Numbers'!$A$2:$F$301,6,FALSE)</f>
        <v>53.32</v>
      </c>
      <c r="K60" s="10" t="str">
        <f>IF($H60&gt;0,VLOOKUP($H60,Entrants!$A$2:$J$301,9,FALSE),"")</f>
        <v>F</v>
      </c>
      <c r="L60" s="10" t="str">
        <f>IF($H60&gt;0,VLOOKUP($H60,Entrants!$A$2:$J$301,6,FALSE),"")</f>
        <v>Helsby RC</v>
      </c>
    </row>
    <row r="61" spans="1:12" ht="12.75">
      <c r="A61" s="10">
        <v>56</v>
      </c>
      <c r="B61" s="10">
        <f>VLOOKUP(A61,'Times and Numbers'!$A$2:$D$301,4,FALSE)</f>
        <v>193</v>
      </c>
      <c r="C61" s="10" t="str">
        <f>IF($B61&gt;0,VLOOKUP($B61,Entrants!$A$2:$J$301,10,FALSE),"")</f>
        <v>Daniels M</v>
      </c>
      <c r="D61" s="11">
        <f>VLOOKUP(A61,'Times and Numbers'!$A$2:$F$301,6,FALSE)</f>
        <v>44.01</v>
      </c>
      <c r="E61" s="10" t="str">
        <f>IF($B61&gt;0,VLOOKUP($B61,Entrants!$A$2:$J$301,9,FALSE),"")</f>
        <v>M</v>
      </c>
      <c r="F61" s="10">
        <f>IF($B61&gt;0,VLOOKUP($B61,Entrants!$A$2:$J$301,6,FALSE),"")</f>
        <v>0</v>
      </c>
      <c r="G61" s="10">
        <v>138</v>
      </c>
      <c r="H61" s="10">
        <f>VLOOKUP(G61,'Times and Numbers'!$A$2:$D$301,4,FALSE)</f>
        <v>76</v>
      </c>
      <c r="I61" s="10" t="str">
        <f>IF($H61&gt;0,VLOOKUP($H61,Entrants!$A$2:$J$301,10,FALSE),"")</f>
        <v>Chisnell P</v>
      </c>
      <c r="J61" s="11">
        <f>VLOOKUP(G61,'Times and Numbers'!$A$2:$F$301,6,FALSE)</f>
        <v>54.06</v>
      </c>
      <c r="K61" s="10" t="str">
        <f>IF($H61&gt;0,VLOOKUP($H61,Entrants!$A$2:$J$301,9,FALSE),"")</f>
        <v>M</v>
      </c>
      <c r="L61" s="10">
        <f>IF($H61&gt;0,VLOOKUP($H61,Entrants!$A$2:$J$301,6,FALSE),"")</f>
        <v>0</v>
      </c>
    </row>
    <row r="62" spans="1:12" ht="12.75">
      <c r="A62" s="10">
        <v>57</v>
      </c>
      <c r="B62" s="10">
        <f>VLOOKUP(A62,'Times and Numbers'!$A$2:$D$301,4,FALSE)</f>
        <v>95</v>
      </c>
      <c r="C62" s="10" t="str">
        <f>IF($B62&gt;0,VLOOKUP($B62,Entrants!$A$2:$J$301,10,FALSE),"")</f>
        <v>Hopkinson M</v>
      </c>
      <c r="D62" s="11">
        <f>VLOOKUP(A62,'Times and Numbers'!$A$2:$F$301,6,FALSE)</f>
        <v>44.06</v>
      </c>
      <c r="E62" s="10" t="str">
        <f>IF($B62&gt;0,VLOOKUP($B62,Entrants!$A$2:$J$301,9,FALSE),"")</f>
        <v>MV60</v>
      </c>
      <c r="F62" s="10" t="str">
        <f>IF($B62&gt;0,VLOOKUP($B62,Entrants!$A$2:$J$301,6,FALSE),"")</f>
        <v>Northern Vets</v>
      </c>
      <c r="G62" s="10">
        <v>139</v>
      </c>
      <c r="H62" s="10">
        <f>VLOOKUP(G62,'Times and Numbers'!$A$2:$D$301,4,FALSE)</f>
        <v>37</v>
      </c>
      <c r="I62" s="10" t="str">
        <f>IF($H62&gt;0,VLOOKUP($H62,Entrants!$A$2:$J$301,10,FALSE),"")</f>
        <v>Grice H</v>
      </c>
      <c r="J62" s="11">
        <f>VLOOKUP(G62,'Times and Numbers'!$A$2:$F$301,6,FALSE)</f>
        <v>54.38</v>
      </c>
      <c r="K62" s="10" t="str">
        <f>IF($H62&gt;0,VLOOKUP($H62,Entrants!$A$2:$J$301,9,FALSE),"")</f>
        <v>FV35</v>
      </c>
      <c r="L62" s="10" t="str">
        <f>IF($H62&gt;0,VLOOKUP($H62,Entrants!$A$2:$J$301,6,FALSE),"")</f>
        <v>Helsby RC</v>
      </c>
    </row>
    <row r="63" spans="1:12" ht="12.75">
      <c r="A63" s="10">
        <v>58</v>
      </c>
      <c r="B63" s="10">
        <f>VLOOKUP(A63,'Times and Numbers'!$A$2:$D$301,4,FALSE)</f>
        <v>133</v>
      </c>
      <c r="C63" s="10" t="str">
        <f>IF($B63&gt;0,VLOOKUP($B63,Entrants!$A$2:$J$301,10,FALSE),"")</f>
        <v>Roberts E</v>
      </c>
      <c r="D63" s="11">
        <f>VLOOKUP(A63,'Times and Numbers'!$A$2:$F$301,6,FALSE)</f>
        <v>44.17</v>
      </c>
      <c r="E63" s="10" t="str">
        <f>IF($B63&gt;0,VLOOKUP($B63,Entrants!$A$2:$J$301,9,FALSE),"")</f>
        <v>MV50</v>
      </c>
      <c r="F63" s="10" t="str">
        <f>IF($B63&gt;0,VLOOKUP($B63,Entrants!$A$2:$J$301,6,FALSE),"")</f>
        <v>Ford Halewood AC</v>
      </c>
      <c r="G63" s="10">
        <v>140</v>
      </c>
      <c r="H63" s="10">
        <f>VLOOKUP(G63,'Times and Numbers'!$A$2:$D$301,4,FALSE)</f>
        <v>78</v>
      </c>
      <c r="I63" s="10" t="str">
        <f>IF($H63&gt;0,VLOOKUP($H63,Entrants!$A$2:$J$301,10,FALSE),"")</f>
        <v>Raynor C</v>
      </c>
      <c r="J63" s="11">
        <f>VLOOKUP(G63,'Times and Numbers'!$A$2:$F$301,6,FALSE)</f>
        <v>55.02</v>
      </c>
      <c r="K63" s="10" t="str">
        <f>IF($H63&gt;0,VLOOKUP($H63,Entrants!$A$2:$J$301,9,FALSE),"")</f>
        <v>FV35</v>
      </c>
      <c r="L63" s="10">
        <f>IF($H63&gt;0,VLOOKUP($H63,Entrants!$A$2:$J$301,6,FALSE),"")</f>
        <v>0</v>
      </c>
    </row>
    <row r="64" spans="1:12" ht="12.75">
      <c r="A64" s="10">
        <v>59</v>
      </c>
      <c r="B64" s="10">
        <f>VLOOKUP(A64,'Times and Numbers'!$A$2:$D$301,4,FALSE)</f>
        <v>125</v>
      </c>
      <c r="C64" s="10" t="str">
        <f>IF($B64&gt;0,VLOOKUP($B64,Entrants!$A$2:$J$301,10,FALSE),"")</f>
        <v>Williams G</v>
      </c>
      <c r="D64" s="11">
        <f>VLOOKUP(A64,'Times and Numbers'!$A$2:$F$301,6,FALSE)</f>
        <v>44.24</v>
      </c>
      <c r="E64" s="10" t="str">
        <f>IF($B64&gt;0,VLOOKUP($B64,Entrants!$A$2:$J$301,9,FALSE),"")</f>
        <v>FV45</v>
      </c>
      <c r="F64" s="10" t="str">
        <f>IF($B64&gt;0,VLOOKUP($B64,Entrants!$A$2:$J$301,6,FALSE),"")</f>
        <v>Penny Lane </v>
      </c>
      <c r="G64" s="10">
        <v>141</v>
      </c>
      <c r="H64" s="10">
        <f>VLOOKUP(G64,'Times and Numbers'!$A$2:$D$301,4,FALSE)</f>
        <v>112</v>
      </c>
      <c r="I64" s="10" t="str">
        <f>IF($H64&gt;0,VLOOKUP($H64,Entrants!$A$2:$J$301,10,FALSE),"")</f>
        <v>Cunningham P</v>
      </c>
      <c r="J64" s="11">
        <f>VLOOKUP(G64,'Times and Numbers'!$A$2:$F$301,6,FALSE)</f>
        <v>55.1</v>
      </c>
      <c r="K64" s="10" t="str">
        <f>IF($H64&gt;0,VLOOKUP($H64,Entrants!$A$2:$J$301,9,FALSE),"")</f>
        <v>MV40</v>
      </c>
      <c r="L64" s="10">
        <f>IF($H64&gt;0,VLOOKUP($H64,Entrants!$A$2:$J$301,6,FALSE),"")</f>
        <v>0</v>
      </c>
    </row>
    <row r="65" spans="1:12" ht="12.75">
      <c r="A65" s="10">
        <v>60</v>
      </c>
      <c r="B65" s="10">
        <f>VLOOKUP(A65,'Times and Numbers'!$A$2:$D$301,4,FALSE)</f>
        <v>176</v>
      </c>
      <c r="C65" s="10" t="str">
        <f>IF($B65&gt;0,VLOOKUP($B65,Entrants!$A$2:$J$301,10,FALSE),"")</f>
        <v>Redpath D</v>
      </c>
      <c r="D65" s="11">
        <f>VLOOKUP(A65,'Times and Numbers'!$A$2:$F$301,6,FALSE)</f>
        <v>44.35</v>
      </c>
      <c r="E65" s="10" t="str">
        <f>IF($B65&gt;0,VLOOKUP($B65,Entrants!$A$2:$J$301,9,FALSE),"")</f>
        <v>MV50</v>
      </c>
      <c r="F65" s="10" t="str">
        <f>IF($B65&gt;0,VLOOKUP($B65,Entrants!$A$2:$J$301,6,FALSE),"")</f>
        <v>Spectrum Striders</v>
      </c>
      <c r="G65" s="10">
        <v>142</v>
      </c>
      <c r="H65" s="10">
        <f>VLOOKUP(G65,'Times and Numbers'!$A$2:$D$301,4,FALSE)</f>
        <v>167</v>
      </c>
      <c r="I65" s="10" t="str">
        <f>IF($H65&gt;0,VLOOKUP($H65,Entrants!$A$2:$J$301,10,FALSE),"")</f>
        <v>Smyllie D</v>
      </c>
      <c r="J65" s="11">
        <f>VLOOKUP(G65,'Times and Numbers'!$A$2:$F$301,6,FALSE)</f>
        <v>55.18</v>
      </c>
      <c r="K65" s="10" t="str">
        <f>IF($H65&gt;0,VLOOKUP($H65,Entrants!$A$2:$J$301,9,FALSE),"")</f>
        <v>MV40</v>
      </c>
      <c r="L65" s="10">
        <f>IF($H65&gt;0,VLOOKUP($H65,Entrants!$A$2:$J$301,6,FALSE),"")</f>
        <v>0</v>
      </c>
    </row>
    <row r="66" spans="1:12" ht="12.75">
      <c r="A66" s="10">
        <v>61</v>
      </c>
      <c r="B66" s="10">
        <f>VLOOKUP(A66,'Times and Numbers'!$A$2:$D$301,4,FALSE)</f>
        <v>111</v>
      </c>
      <c r="C66" s="10" t="str">
        <f>IF($B66&gt;0,VLOOKUP($B66,Entrants!$A$2:$J$301,10,FALSE),"")</f>
        <v>Lilley J</v>
      </c>
      <c r="D66" s="11">
        <f>VLOOKUP(A66,'Times and Numbers'!$A$2:$F$301,6,FALSE)</f>
        <v>44.4</v>
      </c>
      <c r="E66" s="10" t="str">
        <f>IF($B66&gt;0,VLOOKUP($B66,Entrants!$A$2:$J$301,9,FALSE),"")</f>
        <v>MV60</v>
      </c>
      <c r="F66" s="10" t="str">
        <f>IF($B66&gt;0,VLOOKUP($B66,Entrants!$A$2:$J$301,6,FALSE),"")</f>
        <v>Spectrum Striders</v>
      </c>
      <c r="G66" s="10">
        <v>143</v>
      </c>
      <c r="H66" s="10">
        <f>VLOOKUP(G66,'Times and Numbers'!$A$2:$D$301,4,FALSE)</f>
        <v>46</v>
      </c>
      <c r="I66" s="10" t="str">
        <f>IF($H66&gt;0,VLOOKUP($H66,Entrants!$A$2:$J$301,10,FALSE),"")</f>
        <v>Shaw C</v>
      </c>
      <c r="J66" s="11">
        <f>VLOOKUP(G66,'Times and Numbers'!$A$2:$F$301,6,FALSE)</f>
        <v>55.2</v>
      </c>
      <c r="K66" s="10" t="str">
        <f>IF($H66&gt;0,VLOOKUP($H66,Entrants!$A$2:$J$301,9,FALSE),"")</f>
        <v>FV35</v>
      </c>
      <c r="L66" s="10">
        <f>IF($H66&gt;0,VLOOKUP($H66,Entrants!$A$2:$J$301,6,FALSE),"")</f>
        <v>0</v>
      </c>
    </row>
    <row r="67" spans="1:12" ht="12.75">
      <c r="A67" s="10">
        <v>62</v>
      </c>
      <c r="B67" s="10">
        <f>VLOOKUP(A67,'Times and Numbers'!$A$2:$D$301,4,FALSE)</f>
        <v>49</v>
      </c>
      <c r="C67" s="10" t="str">
        <f>IF($B67&gt;0,VLOOKUP($B67,Entrants!$A$2:$J$301,10,FALSE),"")</f>
        <v>Freeman G</v>
      </c>
      <c r="D67" s="11">
        <f>VLOOKUP(A67,'Times and Numbers'!$A$2:$F$301,6,FALSE)</f>
        <v>44.44</v>
      </c>
      <c r="E67" s="10" t="str">
        <f>IF($B67&gt;0,VLOOKUP($B67,Entrants!$A$2:$J$301,9,FALSE),"")</f>
        <v>M</v>
      </c>
      <c r="F67" s="10">
        <f>IF($B67&gt;0,VLOOKUP($B67,Entrants!$A$2:$J$301,6,FALSE),"")</f>
        <v>0</v>
      </c>
      <c r="G67" s="10">
        <v>144</v>
      </c>
      <c r="H67" s="10">
        <f>VLOOKUP(G67,'Times and Numbers'!$A$2:$D$301,4,FALSE)</f>
        <v>77</v>
      </c>
      <c r="I67" s="10" t="str">
        <f>IF($H67&gt;0,VLOOKUP($H67,Entrants!$A$2:$J$301,10,FALSE),"")</f>
        <v>Bedford P</v>
      </c>
      <c r="J67" s="11">
        <f>VLOOKUP(G67,'Times and Numbers'!$A$2:$F$301,6,FALSE)</f>
        <v>55.29</v>
      </c>
      <c r="K67" s="10" t="str">
        <f>IF($H67&gt;0,VLOOKUP($H67,Entrants!$A$2:$J$301,9,FALSE),"")</f>
        <v>MV50</v>
      </c>
      <c r="L67" s="10">
        <f>IF($H67&gt;0,VLOOKUP($H67,Entrants!$A$2:$J$301,6,FALSE),"")</f>
        <v>0</v>
      </c>
    </row>
    <row r="68" spans="1:12" ht="12.75">
      <c r="A68" s="10">
        <v>63</v>
      </c>
      <c r="B68" s="10">
        <f>VLOOKUP(A68,'Times and Numbers'!$A$2:$D$301,4,FALSE)</f>
        <v>147</v>
      </c>
      <c r="C68" s="10" t="str">
        <f>IF($B68&gt;0,VLOOKUP($B68,Entrants!$A$2:$J$301,10,FALSE),"")</f>
        <v>Williams G</v>
      </c>
      <c r="D68" s="11">
        <f>VLOOKUP(A68,'Times and Numbers'!$A$2:$F$301,6,FALSE)</f>
        <v>44.45</v>
      </c>
      <c r="E68" s="10" t="str">
        <f>IF($B68&gt;0,VLOOKUP($B68,Entrants!$A$2:$J$301,9,FALSE),"")</f>
        <v>M</v>
      </c>
      <c r="F68" s="10">
        <f>IF($B68&gt;0,VLOOKUP($B68,Entrants!$A$2:$J$301,6,FALSE),"")</f>
        <v>0</v>
      </c>
      <c r="G68" s="10">
        <v>145</v>
      </c>
      <c r="H68" s="10">
        <f>VLOOKUP(G68,'Times and Numbers'!$A$2:$D$301,4,FALSE)</f>
        <v>108</v>
      </c>
      <c r="I68" s="10" t="str">
        <f>IF($H68&gt;0,VLOOKUP($H68,Entrants!$A$2:$J$301,10,FALSE),"")</f>
        <v>Smith P</v>
      </c>
      <c r="J68" s="11">
        <f>VLOOKUP(G68,'Times and Numbers'!$A$2:$F$301,6,FALSE)</f>
        <v>56.18</v>
      </c>
      <c r="K68" s="10" t="str">
        <f>IF($H68&gt;0,VLOOKUP($H68,Entrants!$A$2:$J$301,9,FALSE),"")</f>
        <v>M</v>
      </c>
      <c r="L68" s="10">
        <f>IF($H68&gt;0,VLOOKUP($H68,Entrants!$A$2:$J$301,6,FALSE),"")</f>
        <v>0</v>
      </c>
    </row>
    <row r="69" spans="1:12" ht="12.75">
      <c r="A69" s="10">
        <v>64</v>
      </c>
      <c r="B69" s="10">
        <f>VLOOKUP(A69,'Times and Numbers'!$A$2:$D$301,4,FALSE)</f>
        <v>97</v>
      </c>
      <c r="C69" s="10" t="str">
        <f>IF($B69&gt;0,VLOOKUP($B69,Entrants!$A$2:$J$301,10,FALSE),"")</f>
        <v>Hallworth M</v>
      </c>
      <c r="D69" s="11">
        <f>VLOOKUP(A69,'Times and Numbers'!$A$2:$F$301,6,FALSE)</f>
        <v>44.54</v>
      </c>
      <c r="E69" s="10" t="str">
        <f>IF($B69&gt;0,VLOOKUP($B69,Entrants!$A$2:$J$301,9,FALSE),"")</f>
        <v>MV40</v>
      </c>
      <c r="F69" s="10">
        <f>IF($B69&gt;0,VLOOKUP($B69,Entrants!$A$2:$J$301,6,FALSE),"")</f>
        <v>0</v>
      </c>
      <c r="G69" s="10">
        <v>146</v>
      </c>
      <c r="H69" s="10">
        <f>VLOOKUP(G69,'Times and Numbers'!$A$2:$D$301,4,FALSE)</f>
        <v>177</v>
      </c>
      <c r="I69" s="10" t="str">
        <f>IF($H69&gt;0,VLOOKUP($H69,Entrants!$A$2:$J$301,10,FALSE),"")</f>
        <v>Langton S</v>
      </c>
      <c r="J69" s="11">
        <f>VLOOKUP(G69,'Times and Numbers'!$A$2:$F$301,6,FALSE)</f>
        <v>57.55</v>
      </c>
      <c r="K69" s="10" t="str">
        <f>IF($H69&gt;0,VLOOKUP($H69,Entrants!$A$2:$J$301,9,FALSE),"")</f>
        <v>MV50</v>
      </c>
      <c r="L69" s="10">
        <f>IF($H69&gt;0,VLOOKUP($H69,Entrants!$A$2:$J$301,6,FALSE),"")</f>
        <v>0</v>
      </c>
    </row>
    <row r="70" spans="1:12" ht="12.75">
      <c r="A70" s="10">
        <v>65</v>
      </c>
      <c r="B70" s="10">
        <f>VLOOKUP(A70,'Times and Numbers'!$A$2:$D$301,4,FALSE)</f>
        <v>87</v>
      </c>
      <c r="C70" s="10" t="str">
        <f>IF($B70&gt;0,VLOOKUP($B70,Entrants!$A$2:$J$301,10,FALSE),"")</f>
        <v>Betts L</v>
      </c>
      <c r="D70" s="11">
        <f>VLOOKUP(A70,'Times and Numbers'!$A$2:$F$301,6,FALSE)</f>
        <v>45.05</v>
      </c>
      <c r="E70" s="10" t="str">
        <f>IF($B70&gt;0,VLOOKUP($B70,Entrants!$A$2:$J$301,9,FALSE),"")</f>
        <v>MV40</v>
      </c>
      <c r="F70" s="10">
        <f>IF($B70&gt;0,VLOOKUP($B70,Entrants!$A$2:$J$301,6,FALSE),"")</f>
        <v>0</v>
      </c>
      <c r="G70" s="10">
        <v>147</v>
      </c>
      <c r="H70" s="10">
        <f>VLOOKUP(G70,'Times and Numbers'!$A$2:$D$301,4,FALSE)</f>
        <v>178</v>
      </c>
      <c r="I70" s="10" t="str">
        <f>IF($H70&gt;0,VLOOKUP($H70,Entrants!$A$2:$J$301,10,FALSE),"")</f>
        <v>Stone L</v>
      </c>
      <c r="J70" s="11">
        <f>VLOOKUP(G70,'Times and Numbers'!$A$2:$F$301,6,FALSE)</f>
        <v>57.56</v>
      </c>
      <c r="K70" s="10" t="str">
        <f>IF($H70&gt;0,VLOOKUP($H70,Entrants!$A$2:$J$301,9,FALSE),"")</f>
        <v>MV40</v>
      </c>
      <c r="L70" s="10">
        <f>IF($H70&gt;0,VLOOKUP($H70,Entrants!$A$2:$J$301,6,FALSE),"")</f>
        <v>0</v>
      </c>
    </row>
    <row r="71" spans="1:12" ht="12.75">
      <c r="A71" s="10">
        <v>66</v>
      </c>
      <c r="B71" s="10">
        <f>VLOOKUP(A71,'Times and Numbers'!$A$2:$D$301,4,FALSE)</f>
        <v>100</v>
      </c>
      <c r="C71" s="10" t="str">
        <f>IF($B71&gt;0,VLOOKUP($B71,Entrants!$A$2:$J$301,10,FALSE),"")</f>
        <v>Watson P</v>
      </c>
      <c r="D71" s="11">
        <f>VLOOKUP(A71,'Times and Numbers'!$A$2:$F$301,6,FALSE)</f>
        <v>45.1</v>
      </c>
      <c r="E71" s="10" t="str">
        <f>IF($B71&gt;0,VLOOKUP($B71,Entrants!$A$2:$J$301,9,FALSE),"")</f>
        <v>MV50</v>
      </c>
      <c r="F71" s="10" t="str">
        <f>IF($B71&gt;0,VLOOKUP($B71,Entrants!$A$2:$J$301,6,FALSE),"")</f>
        <v>Wilmslow RC</v>
      </c>
      <c r="G71" s="10">
        <v>148</v>
      </c>
      <c r="H71" s="10">
        <f>VLOOKUP(G71,'Times and Numbers'!$A$2:$D$301,4,FALSE)</f>
        <v>85</v>
      </c>
      <c r="I71" s="10" t="str">
        <f>IF($H71&gt;0,VLOOKUP($H71,Entrants!$A$2:$J$301,10,FALSE),"")</f>
        <v>Stringer A</v>
      </c>
      <c r="J71" s="11">
        <f>VLOOKUP(G71,'Times and Numbers'!$A$2:$F$301,6,FALSE)</f>
        <v>58.36</v>
      </c>
      <c r="K71" s="10" t="str">
        <f>IF($H71&gt;0,VLOOKUP($H71,Entrants!$A$2:$J$301,9,FALSE),"")</f>
        <v>FV45</v>
      </c>
      <c r="L71" s="10" t="str">
        <f>IF($H71&gt;0,VLOOKUP($H71,Entrants!$A$2:$J$301,6,FALSE),"")</f>
        <v>Helsby RC</v>
      </c>
    </row>
    <row r="72" spans="1:12" ht="12.75">
      <c r="A72" s="10">
        <v>67</v>
      </c>
      <c r="B72" s="10">
        <f>VLOOKUP(A72,'Times and Numbers'!$A$2:$D$301,4,FALSE)</f>
        <v>152</v>
      </c>
      <c r="C72" s="10" t="str">
        <f>IF($B72&gt;0,VLOOKUP($B72,Entrants!$A$2:$J$301,10,FALSE),"")</f>
        <v>Fisher W</v>
      </c>
      <c r="D72" s="11">
        <f>VLOOKUP(A72,'Times and Numbers'!$A$2:$F$301,6,FALSE)</f>
        <v>45.24</v>
      </c>
      <c r="E72" s="10" t="str">
        <f>IF($B72&gt;0,VLOOKUP($B72,Entrants!$A$2:$J$301,9,FALSE),"")</f>
        <v>MV50</v>
      </c>
      <c r="F72" s="10">
        <f>IF($B72&gt;0,VLOOKUP($B72,Entrants!$A$2:$J$301,6,FALSE),"")</f>
        <v>0</v>
      </c>
      <c r="G72" s="10">
        <v>149</v>
      </c>
      <c r="H72" s="10">
        <f>VLOOKUP(G72,'Times and Numbers'!$A$2:$D$301,4,FALSE)</f>
        <v>93</v>
      </c>
      <c r="I72" s="10" t="str">
        <f>IF($H72&gt;0,VLOOKUP($H72,Entrants!$A$2:$J$301,10,FALSE),"")</f>
        <v>Cromvall E</v>
      </c>
      <c r="J72" s="11">
        <f>VLOOKUP(G72,'Times and Numbers'!$A$2:$F$301,6,FALSE)</f>
        <v>58.46</v>
      </c>
      <c r="K72" s="10" t="str">
        <f>IF($H72&gt;0,VLOOKUP($H72,Entrants!$A$2:$J$301,9,FALSE),"")</f>
        <v>FV35</v>
      </c>
      <c r="L72" s="10">
        <f>IF($H72&gt;0,VLOOKUP($H72,Entrants!$A$2:$J$301,6,FALSE),"")</f>
        <v>0</v>
      </c>
    </row>
    <row r="73" spans="1:12" ht="12.75">
      <c r="A73" s="10">
        <v>68</v>
      </c>
      <c r="B73" s="10">
        <f>VLOOKUP(A73,'Times and Numbers'!$A$2:$D$301,4,FALSE)</f>
        <v>188</v>
      </c>
      <c r="C73" s="10" t="str">
        <f>IF($B73&gt;0,VLOOKUP($B73,Entrants!$A$2:$J$301,10,FALSE),"")</f>
        <v>Cleminson S</v>
      </c>
      <c r="D73" s="11">
        <f>VLOOKUP(A73,'Times and Numbers'!$A$2:$F$301,6,FALSE)</f>
        <v>45.31</v>
      </c>
      <c r="E73" s="10" t="str">
        <f>IF($B73&gt;0,VLOOKUP($B73,Entrants!$A$2:$J$301,9,FALSE),"")</f>
        <v>M</v>
      </c>
      <c r="F73" s="10">
        <f>IF($B73&gt;0,VLOOKUP($B73,Entrants!$A$2:$J$301,6,FALSE),"")</f>
        <v>0</v>
      </c>
      <c r="G73" s="10">
        <v>150</v>
      </c>
      <c r="H73" s="10">
        <f>VLOOKUP(G73,'Times and Numbers'!$A$2:$D$301,4,FALSE)</f>
        <v>121</v>
      </c>
      <c r="I73" s="10" t="str">
        <f>IF($H73&gt;0,VLOOKUP($H73,Entrants!$A$2:$J$301,10,FALSE),"")</f>
        <v>Smith M</v>
      </c>
      <c r="J73" s="11">
        <f>VLOOKUP(G73,'Times and Numbers'!$A$2:$F$301,6,FALSE)</f>
        <v>58.54</v>
      </c>
      <c r="K73" s="10" t="str">
        <f>IF($H73&gt;0,VLOOKUP($H73,Entrants!$A$2:$J$301,9,FALSE),"")</f>
        <v>M</v>
      </c>
      <c r="L73" s="10" t="str">
        <f>IF($H73&gt;0,VLOOKUP($H73,Entrants!$A$2:$J$301,6,FALSE),"")</f>
        <v>Warrington AC</v>
      </c>
    </row>
    <row r="74" spans="1:12" ht="12.75">
      <c r="A74" s="10">
        <v>69</v>
      </c>
      <c r="B74" s="10">
        <f>VLOOKUP(A74,'Times and Numbers'!$A$2:$D$301,4,FALSE)</f>
        <v>175</v>
      </c>
      <c r="C74" s="10" t="str">
        <f>IF($B74&gt;0,VLOOKUP($B74,Entrants!$A$2:$J$301,10,FALSE),"")</f>
        <v>Redpath J</v>
      </c>
      <c r="D74" s="11">
        <f>VLOOKUP(A74,'Times and Numbers'!$A$2:$F$301,6,FALSE)</f>
        <v>45.35</v>
      </c>
      <c r="E74" s="10" t="str">
        <f>IF($B74&gt;0,VLOOKUP($B74,Entrants!$A$2:$J$301,9,FALSE),"")</f>
        <v>FV45</v>
      </c>
      <c r="F74" s="10" t="str">
        <f>IF($B74&gt;0,VLOOKUP($B74,Entrants!$A$2:$J$301,6,FALSE),"")</f>
        <v>Spectrum Striders</v>
      </c>
      <c r="G74" s="10">
        <v>151</v>
      </c>
      <c r="H74" s="10">
        <f>VLOOKUP(G74,'Times and Numbers'!$A$2:$D$301,4,FALSE)</f>
        <v>149</v>
      </c>
      <c r="I74" s="10" t="str">
        <f>IF($H74&gt;0,VLOOKUP($H74,Entrants!$A$2:$J$301,10,FALSE),"")</f>
        <v>Smith A</v>
      </c>
      <c r="J74" s="11">
        <f>VLOOKUP(G74,'Times and Numbers'!$A$2:$F$301,6,FALSE)</f>
        <v>58.55</v>
      </c>
      <c r="K74" s="10" t="str">
        <f>IF($H74&gt;0,VLOOKUP($H74,Entrants!$A$2:$J$301,9,FALSE),"")</f>
        <v>F</v>
      </c>
      <c r="L74" s="10" t="str">
        <f>IF($H74&gt;0,VLOOKUP($H74,Entrants!$A$2:$J$301,6,FALSE),"")</f>
        <v>Warrington AC</v>
      </c>
    </row>
    <row r="75" spans="1:12" ht="12.75">
      <c r="A75" s="10">
        <v>70</v>
      </c>
      <c r="B75" s="10">
        <f>VLOOKUP(A75,'Times and Numbers'!$A$2:$D$301,4,FALSE)</f>
        <v>1</v>
      </c>
      <c r="C75" s="10" t="str">
        <f>IF($B75&gt;0,VLOOKUP($B75,Entrants!$A$2:$J$301,10,FALSE),"")</f>
        <v>Dickson K</v>
      </c>
      <c r="D75" s="11">
        <f>VLOOKUP(A75,'Times and Numbers'!$A$2:$F$301,6,FALSE)</f>
        <v>45.53</v>
      </c>
      <c r="E75" s="10" t="str">
        <f>IF($B75&gt;0,VLOOKUP($B75,Entrants!$A$2:$J$301,9,FALSE),"")</f>
        <v>M</v>
      </c>
      <c r="F75" s="10">
        <f>IF($B75&gt;0,VLOOKUP($B75,Entrants!$A$2:$J$301,6,FALSE),"")</f>
        <v>0</v>
      </c>
      <c r="G75" s="10">
        <v>152</v>
      </c>
      <c r="H75" s="10">
        <f>VLOOKUP(G75,'Times and Numbers'!$A$2:$D$301,4,FALSE)</f>
        <v>27</v>
      </c>
      <c r="I75" s="10" t="str">
        <f>IF($H75&gt;0,VLOOKUP($H75,Entrants!$A$2:$J$301,10,FALSE),"")</f>
        <v>Lightfoot E</v>
      </c>
      <c r="J75" s="11">
        <f>VLOOKUP(G75,'Times and Numbers'!$A$2:$F$301,6,FALSE)</f>
        <v>59.12</v>
      </c>
      <c r="K75" s="10" t="str">
        <f>IF($H75&gt;0,VLOOKUP($H75,Entrants!$A$2:$J$301,9,FALSE),"")</f>
        <v>F</v>
      </c>
      <c r="L75" s="10">
        <f>IF($H75&gt;0,VLOOKUP($H75,Entrants!$A$2:$J$301,6,FALSE),"")</f>
        <v>0</v>
      </c>
    </row>
    <row r="76" spans="1:12" ht="12.75">
      <c r="A76" s="10">
        <v>71</v>
      </c>
      <c r="B76" s="10">
        <f>VLOOKUP(A76,'Times and Numbers'!$A$2:$D$301,4,FALSE)</f>
        <v>114</v>
      </c>
      <c r="C76" s="10" t="str">
        <f>IF($B76&gt;0,VLOOKUP($B76,Entrants!$A$2:$J$301,10,FALSE),"")</f>
        <v>Schofield I</v>
      </c>
      <c r="D76" s="11">
        <f>VLOOKUP(A76,'Times and Numbers'!$A$2:$F$301,6,FALSE)</f>
        <v>46.01</v>
      </c>
      <c r="E76" s="10" t="str">
        <f>IF($B76&gt;0,VLOOKUP($B76,Entrants!$A$2:$J$301,9,FALSE),"")</f>
        <v>M</v>
      </c>
      <c r="F76" s="10">
        <f>IF($B76&gt;0,VLOOKUP($B76,Entrants!$A$2:$J$301,6,FALSE),"")</f>
        <v>0</v>
      </c>
      <c r="G76" s="10">
        <v>153</v>
      </c>
      <c r="H76" s="10">
        <f>VLOOKUP(G76,'Times and Numbers'!$A$2:$D$301,4,FALSE)</f>
        <v>28</v>
      </c>
      <c r="I76" s="10" t="str">
        <f>IF($H76&gt;0,VLOOKUP($H76,Entrants!$A$2:$J$301,10,FALSE),"")</f>
        <v>Owen C</v>
      </c>
      <c r="J76" s="11">
        <f>VLOOKUP(G76,'Times and Numbers'!$A$2:$F$301,6,FALSE)</f>
        <v>59.12</v>
      </c>
      <c r="K76" s="10" t="str">
        <f>IF($H76&gt;0,VLOOKUP($H76,Entrants!$A$2:$J$301,9,FALSE),"")</f>
        <v>F</v>
      </c>
      <c r="L76" s="10">
        <f>IF($H76&gt;0,VLOOKUP($H76,Entrants!$A$2:$J$301,6,FALSE),"")</f>
        <v>0</v>
      </c>
    </row>
    <row r="77" spans="1:12" ht="12.75">
      <c r="A77" s="10">
        <v>72</v>
      </c>
      <c r="B77" s="10">
        <f>VLOOKUP(A77,'Times and Numbers'!$A$2:$D$301,4,FALSE)</f>
        <v>62</v>
      </c>
      <c r="C77" s="10" t="str">
        <f>IF($B77&gt;0,VLOOKUP($B77,Entrants!$A$2:$J$301,10,FALSE),"")</f>
        <v>Peake G</v>
      </c>
      <c r="D77" s="11">
        <f>VLOOKUP(A77,'Times and Numbers'!$A$2:$F$301,6,FALSE)</f>
        <v>46.02</v>
      </c>
      <c r="E77" s="10" t="str">
        <f>IF($B77&gt;0,VLOOKUP($B77,Entrants!$A$2:$J$301,9,FALSE),"")</f>
        <v>M</v>
      </c>
      <c r="F77" s="10">
        <f>IF($B77&gt;0,VLOOKUP($B77,Entrants!$A$2:$J$301,6,FALSE),"")</f>
        <v>0</v>
      </c>
      <c r="G77" s="10">
        <v>154</v>
      </c>
      <c r="H77" s="10">
        <f>VLOOKUP(G77,'Times and Numbers'!$A$2:$D$301,4,FALSE)</f>
        <v>148</v>
      </c>
      <c r="I77" s="10" t="str">
        <f>IF($H77&gt;0,VLOOKUP($H77,Entrants!$A$2:$J$301,10,FALSE),"")</f>
        <v>Houghton J</v>
      </c>
      <c r="J77" s="11">
        <f>VLOOKUP(G77,'Times and Numbers'!$A$2:$F$301,6,FALSE)</f>
        <v>59.22</v>
      </c>
      <c r="K77" s="10" t="str">
        <f>IF($H77&gt;0,VLOOKUP($H77,Entrants!$A$2:$J$301,9,FALSE),"")</f>
        <v>FV35</v>
      </c>
      <c r="L77" s="10">
        <f>IF($H77&gt;0,VLOOKUP($H77,Entrants!$A$2:$J$301,6,FALSE),"")</f>
        <v>0</v>
      </c>
    </row>
    <row r="78" spans="1:12" ht="12.75">
      <c r="A78" s="10">
        <v>73</v>
      </c>
      <c r="B78" s="10">
        <f>VLOOKUP(A78,'Times and Numbers'!$A$2:$D$301,4,FALSE)</f>
        <v>38</v>
      </c>
      <c r="C78" s="10" t="str">
        <f>IF($B78&gt;0,VLOOKUP($B78,Entrants!$A$2:$J$301,10,FALSE),"")</f>
        <v>Atkinson S</v>
      </c>
      <c r="D78" s="11">
        <f>VLOOKUP(A78,'Times and Numbers'!$A$2:$F$301,6,FALSE)</f>
        <v>46.09</v>
      </c>
      <c r="E78" s="10" t="str">
        <f>IF($B78&gt;0,VLOOKUP($B78,Entrants!$A$2:$J$301,9,FALSE),"")</f>
        <v>M</v>
      </c>
      <c r="F78" s="10">
        <f>IF($B78&gt;0,VLOOKUP($B78,Entrants!$A$2:$J$301,6,FALSE),"")</f>
        <v>0</v>
      </c>
      <c r="G78" s="10">
        <v>155</v>
      </c>
      <c r="H78" s="10">
        <f>VLOOKUP(G78,'Times and Numbers'!$A$2:$D$301,4,FALSE)</f>
        <v>65</v>
      </c>
      <c r="I78" s="10" t="str">
        <f>IF($H78&gt;0,VLOOKUP($H78,Entrants!$A$2:$J$301,10,FALSE),"")</f>
        <v>Hassall M</v>
      </c>
      <c r="J78" s="11">
        <f>VLOOKUP(G78,'Times and Numbers'!$A$2:$F$301,6,FALSE)</f>
        <v>59.57</v>
      </c>
      <c r="K78" s="10" t="str">
        <f>IF($H78&gt;0,VLOOKUP($H78,Entrants!$A$2:$J$301,9,FALSE),"")</f>
        <v>MV40</v>
      </c>
      <c r="L78" s="10">
        <f>IF($H78&gt;0,VLOOKUP($H78,Entrants!$A$2:$J$301,6,FALSE),"")</f>
        <v>0</v>
      </c>
    </row>
    <row r="79" spans="1:12" ht="12.75">
      <c r="A79" s="10">
        <v>74</v>
      </c>
      <c r="B79" s="10">
        <f>VLOOKUP(A79,'Times and Numbers'!$A$2:$D$301,4,FALSE)</f>
        <v>53</v>
      </c>
      <c r="C79" s="10" t="str">
        <f>IF($B79&gt;0,VLOOKUP($B79,Entrants!$A$2:$J$301,10,FALSE),"")</f>
        <v>Heward G</v>
      </c>
      <c r="D79" s="11">
        <f>VLOOKUP(A79,'Times and Numbers'!$A$2:$F$301,6,FALSE)</f>
        <v>46.13</v>
      </c>
      <c r="E79" s="10" t="str">
        <f>IF($B79&gt;0,VLOOKUP($B79,Entrants!$A$2:$J$301,9,FALSE),"")</f>
        <v>MV40</v>
      </c>
      <c r="F79" s="10">
        <f>IF($B79&gt;0,VLOOKUP($B79,Entrants!$A$2:$J$301,6,FALSE),"")</f>
        <v>0</v>
      </c>
      <c r="G79" s="10">
        <v>156</v>
      </c>
      <c r="H79" s="10">
        <f>VLOOKUP(G79,'Times and Numbers'!$A$2:$D$301,4,FALSE)</f>
        <v>48</v>
      </c>
      <c r="I79" s="10" t="str">
        <f>IF($H79&gt;0,VLOOKUP($H79,Entrants!$A$2:$J$301,10,FALSE),"")</f>
        <v>Hewitt A</v>
      </c>
      <c r="J79" s="11">
        <f>VLOOKUP(G79,'Times and Numbers'!$A$2:$F$301,6,FALSE)</f>
        <v>59.57</v>
      </c>
      <c r="K79" s="10" t="str">
        <f>IF($H79&gt;0,VLOOKUP($H79,Entrants!$A$2:$J$301,9,FALSE),"")</f>
        <v>FV35</v>
      </c>
      <c r="L79" s="10">
        <f>IF($H79&gt;0,VLOOKUP($H79,Entrants!$A$2:$J$301,6,FALSE),"")</f>
        <v>0</v>
      </c>
    </row>
    <row r="80" spans="1:12" ht="12.75">
      <c r="A80" s="10">
        <v>75</v>
      </c>
      <c r="B80" s="10">
        <f>VLOOKUP(A80,'Times and Numbers'!$A$2:$D$301,4,FALSE)</f>
        <v>73</v>
      </c>
      <c r="C80" s="10" t="str">
        <f>IF($B80&gt;0,VLOOKUP($B80,Entrants!$A$2:$J$301,10,FALSE),"")</f>
        <v>Hilton J</v>
      </c>
      <c r="D80" s="11">
        <f>VLOOKUP(A80,'Times and Numbers'!$A$2:$F$301,6,FALSE)</f>
        <v>46.14</v>
      </c>
      <c r="E80" s="10" t="str">
        <f>IF($B80&gt;0,VLOOKUP($B80,Entrants!$A$2:$J$301,9,FALSE),"")</f>
        <v>M</v>
      </c>
      <c r="F80" s="10">
        <f>IF($B80&gt;0,VLOOKUP($B80,Entrants!$A$2:$J$301,6,FALSE),"")</f>
        <v>0</v>
      </c>
      <c r="G80" s="10">
        <v>157</v>
      </c>
      <c r="H80" s="10">
        <f>VLOOKUP(G80,'Times and Numbers'!$A$2:$D$301,4,FALSE)</f>
        <v>127</v>
      </c>
      <c r="I80" s="10" t="str">
        <f>IF($H80&gt;0,VLOOKUP($H80,Entrants!$A$2:$J$301,10,FALSE),"")</f>
        <v>Sutcliffe P</v>
      </c>
      <c r="J80" s="11">
        <f>VLOOKUP(G80,'Times and Numbers'!$A$2:$F$301,6,FALSE)</f>
        <v>60.18</v>
      </c>
      <c r="K80" s="10" t="str">
        <f>IF($H80&gt;0,VLOOKUP($H80,Entrants!$A$2:$J$301,9,FALSE),"")</f>
        <v>M</v>
      </c>
      <c r="L80" s="10">
        <f>IF($H80&gt;0,VLOOKUP($H80,Entrants!$A$2:$J$301,6,FALSE),"")</f>
        <v>0</v>
      </c>
    </row>
    <row r="81" spans="1:12" ht="12.75">
      <c r="A81" s="10">
        <v>76</v>
      </c>
      <c r="B81" s="10">
        <f>VLOOKUP(A81,'Times and Numbers'!$A$2:$D$301,4,FALSE)</f>
        <v>135</v>
      </c>
      <c r="C81" s="10" t="str">
        <f>IF($B81&gt;0,VLOOKUP($B81,Entrants!$A$2:$J$301,10,FALSE),"")</f>
        <v>Griffiths V</v>
      </c>
      <c r="D81" s="11">
        <f>VLOOKUP(A81,'Times and Numbers'!$A$2:$F$301,6,FALSE)</f>
        <v>46.14</v>
      </c>
      <c r="E81" s="10" t="str">
        <f>IF($B81&gt;0,VLOOKUP($B81,Entrants!$A$2:$J$301,9,FALSE),"")</f>
        <v>FV35</v>
      </c>
      <c r="F81" s="10" t="str">
        <f>IF($B81&gt;0,VLOOKUP($B81,Entrants!$A$2:$J$301,6,FALSE),"")</f>
        <v>Helsby RC</v>
      </c>
      <c r="G81" s="10">
        <v>158</v>
      </c>
      <c r="H81" s="10">
        <f>VLOOKUP(G81,'Times and Numbers'!$A$2:$D$301,4,FALSE)</f>
        <v>5</v>
      </c>
      <c r="I81" s="10" t="str">
        <f>IF($H81&gt;0,VLOOKUP($H81,Entrants!$A$2:$J$301,10,FALSE),"")</f>
        <v>Allison C</v>
      </c>
      <c r="J81" s="11">
        <f>VLOOKUP(G81,'Times and Numbers'!$A$2:$F$301,6,FALSE)</f>
        <v>60.36</v>
      </c>
      <c r="K81" s="10" t="str">
        <f>IF($H81&gt;0,VLOOKUP($H81,Entrants!$A$2:$J$301,9,FALSE),"")</f>
        <v>F</v>
      </c>
      <c r="L81" s="10">
        <f>IF($H81&gt;0,VLOOKUP($H81,Entrants!$A$2:$J$301,6,FALSE),"")</f>
        <v>0</v>
      </c>
    </row>
    <row r="82" spans="1:12" ht="12.75">
      <c r="A82" s="10">
        <v>77</v>
      </c>
      <c r="B82" s="10">
        <f>VLOOKUP(A82,'Times and Numbers'!$A$2:$D$301,4,FALSE)</f>
        <v>129</v>
      </c>
      <c r="C82" s="10" t="str">
        <f>IF($B82&gt;0,VLOOKUP($B82,Entrants!$A$2:$J$301,10,FALSE),"")</f>
        <v>Halsall M</v>
      </c>
      <c r="D82" s="11">
        <f>VLOOKUP(A82,'Times and Numbers'!$A$2:$F$301,6,FALSE)</f>
        <v>46.3</v>
      </c>
      <c r="E82" s="10" t="str">
        <f>IF($B82&gt;0,VLOOKUP($B82,Entrants!$A$2:$J$301,9,FALSE),"")</f>
        <v>M</v>
      </c>
      <c r="F82" s="10">
        <f>IF($B82&gt;0,VLOOKUP($B82,Entrants!$A$2:$J$301,6,FALSE),"")</f>
        <v>0</v>
      </c>
      <c r="G82" s="10">
        <v>159</v>
      </c>
      <c r="H82" s="10">
        <f>VLOOKUP(G82,'Times and Numbers'!$A$2:$D$301,4,FALSE)</f>
        <v>105</v>
      </c>
      <c r="I82" s="10" t="str">
        <f>IF($H82&gt;0,VLOOKUP($H82,Entrants!$A$2:$J$301,10,FALSE),"")</f>
        <v>Robinson R</v>
      </c>
      <c r="J82" s="11">
        <f>VLOOKUP(G82,'Times and Numbers'!$A$2:$F$301,6,FALSE)</f>
        <v>60.46</v>
      </c>
      <c r="K82" s="10" t="str">
        <f>IF($H82&gt;0,VLOOKUP($H82,Entrants!$A$2:$J$301,9,FALSE),"")</f>
        <v>F</v>
      </c>
      <c r="L82" s="10">
        <f>IF($H82&gt;0,VLOOKUP($H82,Entrants!$A$2:$J$301,6,FALSE),"")</f>
        <v>0</v>
      </c>
    </row>
    <row r="83" spans="1:12" ht="12.75">
      <c r="A83" s="10">
        <v>78</v>
      </c>
      <c r="B83" s="10">
        <f>VLOOKUP(A83,'Times and Numbers'!$A$2:$D$301,4,FALSE)</f>
        <v>33</v>
      </c>
      <c r="C83" s="10" t="str">
        <f>IF($B83&gt;0,VLOOKUP($B83,Entrants!$A$2:$J$301,10,FALSE),"")</f>
        <v>Appleton A</v>
      </c>
      <c r="D83" s="11">
        <f>VLOOKUP(A83,'Times and Numbers'!$A$2:$F$301,6,FALSE)</f>
        <v>46.32</v>
      </c>
      <c r="E83" s="10" t="str">
        <f>IF($B83&gt;0,VLOOKUP($B83,Entrants!$A$2:$J$301,9,FALSE),"")</f>
        <v>MV40</v>
      </c>
      <c r="F83" s="10">
        <f>IF($B83&gt;0,VLOOKUP($B83,Entrants!$A$2:$J$301,6,FALSE),"")</f>
        <v>0</v>
      </c>
      <c r="G83" s="10">
        <v>160</v>
      </c>
      <c r="H83" s="10">
        <f>VLOOKUP(G83,'Times and Numbers'!$A$2:$D$301,4,FALSE)</f>
        <v>124</v>
      </c>
      <c r="I83" s="10" t="str">
        <f>IF($H83&gt;0,VLOOKUP($H83,Entrants!$A$2:$J$301,10,FALSE),"")</f>
        <v>Blinkhorn M</v>
      </c>
      <c r="J83" s="11">
        <f>VLOOKUP(G83,'Times and Numbers'!$A$2:$F$301,6,FALSE)</f>
        <v>61.28</v>
      </c>
      <c r="K83" s="10" t="str">
        <f>IF($H83&gt;0,VLOOKUP($H83,Entrants!$A$2:$J$301,9,FALSE),"")</f>
        <v>MV50</v>
      </c>
      <c r="L83" s="10">
        <f>IF($H83&gt;0,VLOOKUP($H83,Entrants!$A$2:$J$301,6,FALSE),"")</f>
        <v>0</v>
      </c>
    </row>
    <row r="84" spans="1:12" ht="12.75">
      <c r="A84" s="10">
        <v>79</v>
      </c>
      <c r="B84" s="10">
        <f>VLOOKUP(A84,'Times and Numbers'!$A$2:$D$301,4,FALSE)</f>
        <v>50</v>
      </c>
      <c r="C84" s="10" t="str">
        <f>IF($B84&gt;0,VLOOKUP($B84,Entrants!$A$2:$J$301,10,FALSE),"")</f>
        <v>Martland T</v>
      </c>
      <c r="D84" s="11">
        <f>VLOOKUP(A84,'Times and Numbers'!$A$2:$F$301,6,FALSE)</f>
        <v>46.33</v>
      </c>
      <c r="E84" s="10" t="str">
        <f>IF($B84&gt;0,VLOOKUP($B84,Entrants!$A$2:$J$301,9,FALSE),"")</f>
        <v>M</v>
      </c>
      <c r="F84" s="10">
        <f>IF($B84&gt;0,VLOOKUP($B84,Entrants!$A$2:$J$301,6,FALSE),"")</f>
        <v>0</v>
      </c>
      <c r="G84" s="10">
        <v>161</v>
      </c>
      <c r="H84" s="10">
        <f>VLOOKUP(G84,'Times and Numbers'!$A$2:$D$301,4,FALSE)</f>
        <v>63</v>
      </c>
      <c r="I84" s="10" t="str">
        <f>IF($H84&gt;0,VLOOKUP($H84,Entrants!$A$2:$J$301,10,FALSE),"")</f>
        <v>Jones S</v>
      </c>
      <c r="J84" s="11">
        <f>VLOOKUP(G84,'Times and Numbers'!$A$2:$F$301,6,FALSE)</f>
        <v>63.46</v>
      </c>
      <c r="K84" s="10" t="str">
        <f>IF($H84&gt;0,VLOOKUP($H84,Entrants!$A$2:$J$301,9,FALSE),"")</f>
        <v>M</v>
      </c>
      <c r="L84" s="10">
        <f>IF($H84&gt;0,VLOOKUP($H84,Entrants!$A$2:$J$301,6,FALSE),"")</f>
        <v>0</v>
      </c>
    </row>
    <row r="85" spans="1:12" ht="12.75">
      <c r="A85" s="10">
        <v>80</v>
      </c>
      <c r="B85" s="10">
        <f>VLOOKUP(A85,'Times and Numbers'!$A$2:$D$301,4,FALSE)</f>
        <v>179</v>
      </c>
      <c r="C85" s="10" t="str">
        <f>IF($B85&gt;0,VLOOKUP($B85,Entrants!$A$2:$J$301,10,FALSE),"")</f>
        <v>Banawich B</v>
      </c>
      <c r="D85" s="11">
        <f>VLOOKUP(A85,'Times and Numbers'!$A$2:$F$301,6,FALSE)</f>
        <v>46.4</v>
      </c>
      <c r="E85" s="10" t="str">
        <f>IF($B85&gt;0,VLOOKUP($B85,Entrants!$A$2:$J$301,9,FALSE),"")</f>
        <v>M</v>
      </c>
      <c r="F85" s="10" t="str">
        <f>IF($B85&gt;0,VLOOKUP($B85,Entrants!$A$2:$J$301,6,FALSE),"")</f>
        <v>St Helens Striders</v>
      </c>
      <c r="G85" s="10">
        <v>162</v>
      </c>
      <c r="H85" s="10">
        <f>VLOOKUP(G85,'Times and Numbers'!$A$2:$D$301,4,FALSE)</f>
        <v>195</v>
      </c>
      <c r="I85" s="10" t="str">
        <f>IF($H85&gt;0,VLOOKUP($H85,Entrants!$A$2:$J$301,10,FALSE),"")</f>
        <v>Little T</v>
      </c>
      <c r="J85" s="11">
        <f>VLOOKUP(G85,'Times and Numbers'!$A$2:$F$301,6,FALSE)</f>
        <v>73.29</v>
      </c>
      <c r="K85" s="10" t="str">
        <f>IF($H85&gt;0,VLOOKUP($H85,Entrants!$A$2:$J$301,9,FALSE),"")</f>
        <v>F</v>
      </c>
      <c r="L85" s="10">
        <f>IF($H85&gt;0,VLOOKUP($H85,Entrants!$A$2:$J$301,6,FALSE),"")</f>
        <v>0</v>
      </c>
    </row>
    <row r="86" spans="1:12" ht="12.75">
      <c r="A86" s="10">
        <v>81</v>
      </c>
      <c r="B86" s="10">
        <f>VLOOKUP(A86,'Times and Numbers'!$A$2:$D$301,4,FALSE)</f>
        <v>115</v>
      </c>
      <c r="C86" s="10" t="str">
        <f>IF($B86&gt;0,VLOOKUP($B86,Entrants!$A$2:$J$301,10,FALSE),"")</f>
        <v>Pyper S</v>
      </c>
      <c r="D86" s="11">
        <f>VLOOKUP(A86,'Times and Numbers'!$A$2:$F$301,6,FALSE)</f>
        <v>46.5</v>
      </c>
      <c r="E86" s="10" t="str">
        <f>IF($B86&gt;0,VLOOKUP($B86,Entrants!$A$2:$J$301,9,FALSE),"")</f>
        <v>M</v>
      </c>
      <c r="F86" s="10">
        <f>IF($B86&gt;0,VLOOKUP($B86,Entrants!$A$2:$J$301,6,FALSE),"")</f>
        <v>0</v>
      </c>
      <c r="G86" s="10">
        <v>163</v>
      </c>
      <c r="H86" s="10">
        <f>VLOOKUP(G86,'Times and Numbers'!$A$2:$D$301,4,FALSE)</f>
        <v>194</v>
      </c>
      <c r="I86" s="10" t="str">
        <f>IF($H86&gt;0,VLOOKUP($H86,Entrants!$A$2:$J$301,10,FALSE),"")</f>
        <v>Alcock S</v>
      </c>
      <c r="J86" s="11">
        <f>VLOOKUP(G86,'Times and Numbers'!$A$2:$F$301,6,FALSE)</f>
        <v>73.29</v>
      </c>
      <c r="K86" s="10" t="str">
        <f>IF($H86&gt;0,VLOOKUP($H86,Entrants!$A$2:$J$301,9,FALSE),"")</f>
        <v>F</v>
      </c>
      <c r="L86" s="10" t="str">
        <f>IF($H86&gt;0,VLOOKUP($H86,Entrants!$A$2:$J$301,6,FALSE),"")</f>
        <v>Road Dunner</v>
      </c>
    </row>
    <row r="87" spans="1:12" ht="12.75">
      <c r="A87" s="10">
        <v>82</v>
      </c>
      <c r="B87" s="10">
        <f>VLOOKUP(A87,'Times and Numbers'!$A$2:$D$301,4,FALSE)</f>
        <v>70</v>
      </c>
      <c r="C87" s="10" t="str">
        <f>IF($B87&gt;0,VLOOKUP($B87,Entrants!$A$2:$J$301,10,FALSE),"")</f>
        <v>Doyle A</v>
      </c>
      <c r="D87" s="11">
        <f>VLOOKUP(A87,'Times and Numbers'!$A$2:$F$301,6,FALSE)</f>
        <v>46.57</v>
      </c>
      <c r="E87" s="10" t="str">
        <f>IF($B87&gt;0,VLOOKUP($B87,Entrants!$A$2:$J$301,9,FALSE),"")</f>
        <v>M</v>
      </c>
      <c r="F87" s="10" t="str">
        <f>IF($B87&gt;0,VLOOKUP($B87,Entrants!$A$2:$J$301,6,FALSE),"")</f>
        <v>Mersey Police</v>
      </c>
      <c r="G87" s="10"/>
      <c r="H87" s="10"/>
      <c r="I87" s="10"/>
      <c r="J87" s="11"/>
      <c r="K87" s="10"/>
      <c r="L87" s="10"/>
    </row>
    <row r="88" spans="1:12" ht="12.75">
      <c r="A88" s="10"/>
      <c r="B88" s="10"/>
      <c r="C88" s="10"/>
      <c r="D88" s="11"/>
      <c r="E88" s="10"/>
      <c r="F88" s="10"/>
      <c r="G88" s="10"/>
      <c r="H88" s="10"/>
      <c r="I88" s="10"/>
      <c r="J88" s="11"/>
      <c r="K88" s="10"/>
      <c r="L88" s="10"/>
    </row>
    <row r="89" spans="1:12" ht="12.75">
      <c r="A89" s="10"/>
      <c r="B89" s="10"/>
      <c r="C89" s="10"/>
      <c r="D89" s="11"/>
      <c r="E89" s="10"/>
      <c r="F89" s="10"/>
      <c r="G89" s="10"/>
      <c r="H89" s="10"/>
      <c r="I89" s="10"/>
      <c r="J89" s="11"/>
      <c r="K89" s="10"/>
      <c r="L89" s="10"/>
    </row>
    <row r="90" spans="1:12" ht="12.75">
      <c r="A90" s="10"/>
      <c r="B90" s="10"/>
      <c r="C90" s="10"/>
      <c r="D90" s="11"/>
      <c r="E90" s="10"/>
      <c r="F90" s="10"/>
      <c r="G90" s="10"/>
      <c r="H90" s="10"/>
      <c r="I90" s="10"/>
      <c r="J90" s="11"/>
      <c r="K90" s="10"/>
      <c r="L90" s="10"/>
    </row>
    <row r="91" spans="1:12" ht="12.75">
      <c r="A91" s="10"/>
      <c r="B91" s="10"/>
      <c r="C91" s="10"/>
      <c r="D91" s="11"/>
      <c r="E91" s="10"/>
      <c r="F91" s="10"/>
      <c r="G91" s="10"/>
      <c r="H91" s="10"/>
      <c r="I91" s="10"/>
      <c r="J91" s="11"/>
      <c r="K91" s="10"/>
      <c r="L91" s="10"/>
    </row>
    <row r="92" spans="1:12" ht="12.75">
      <c r="A92" s="10"/>
      <c r="B92" s="10"/>
      <c r="C92" s="10"/>
      <c r="D92" s="11"/>
      <c r="E92" s="10"/>
      <c r="F92" s="10"/>
      <c r="G92" s="10"/>
      <c r="H92" s="10"/>
      <c r="I92" s="10"/>
      <c r="J92" s="11"/>
      <c r="K92" s="10"/>
      <c r="L92" s="10"/>
    </row>
    <row r="93" spans="1:12" ht="12.75">
      <c r="A93" s="10"/>
      <c r="B93" s="10"/>
      <c r="C93" s="10"/>
      <c r="D93" s="11"/>
      <c r="E93" s="10"/>
      <c r="F93" s="10"/>
      <c r="G93" s="10"/>
      <c r="H93" s="10"/>
      <c r="I93" s="10"/>
      <c r="J93" s="11"/>
      <c r="K93" s="10"/>
      <c r="L93" s="10"/>
    </row>
    <row r="94" spans="1:12" ht="12.75">
      <c r="A94" s="10"/>
      <c r="B94" s="10"/>
      <c r="C94" s="10"/>
      <c r="D94" s="11"/>
      <c r="E94" s="10"/>
      <c r="F94" s="10"/>
      <c r="G94" s="10"/>
      <c r="H94" s="10"/>
      <c r="I94" s="10"/>
      <c r="J94" s="11"/>
      <c r="K94" s="10"/>
      <c r="L94" s="10"/>
    </row>
    <row r="95" spans="1:12" ht="12.75">
      <c r="A95" s="10"/>
      <c r="B95" s="10"/>
      <c r="C95" s="10"/>
      <c r="D95" s="11"/>
      <c r="E95" s="10"/>
      <c r="F95" s="10"/>
      <c r="G95" s="10"/>
      <c r="H95" s="10"/>
      <c r="I95" s="10"/>
      <c r="J95" s="11"/>
      <c r="K95" s="10"/>
      <c r="L95" s="10"/>
    </row>
    <row r="96" spans="1:12" ht="12.75">
      <c r="A96" s="10"/>
      <c r="B96" s="10"/>
      <c r="C96" s="10"/>
      <c r="D96" s="11"/>
      <c r="E96" s="10"/>
      <c r="F96" s="10"/>
      <c r="G96" s="10"/>
      <c r="H96" s="10"/>
      <c r="I96" s="10"/>
      <c r="J96" s="11"/>
      <c r="K96" s="10"/>
      <c r="L96" s="10"/>
    </row>
    <row r="97" spans="1:12" ht="12.75">
      <c r="A97" s="10"/>
      <c r="B97" s="10"/>
      <c r="C97" s="10"/>
      <c r="D97" s="11"/>
      <c r="E97" s="10"/>
      <c r="F97" s="10"/>
      <c r="G97" s="10"/>
      <c r="H97" s="10"/>
      <c r="I97" s="10"/>
      <c r="J97" s="11"/>
      <c r="K97" s="10"/>
      <c r="L97" s="10"/>
    </row>
    <row r="98" spans="1:12" ht="12.75">
      <c r="A98" s="10"/>
      <c r="B98" s="10"/>
      <c r="C98" s="10"/>
      <c r="D98" s="11"/>
      <c r="E98" s="10"/>
      <c r="F98" s="10"/>
      <c r="G98" s="10"/>
      <c r="H98" s="10"/>
      <c r="I98" s="10"/>
      <c r="J98" s="11"/>
      <c r="K98" s="10"/>
      <c r="L98" s="10"/>
    </row>
    <row r="99" spans="1:12" ht="12.75">
      <c r="A99" s="10"/>
      <c r="B99" s="10"/>
      <c r="C99" s="10"/>
      <c r="D99" s="11"/>
      <c r="E99" s="10"/>
      <c r="F99" s="10"/>
      <c r="G99" s="10"/>
      <c r="H99" s="10"/>
      <c r="I99" s="10"/>
      <c r="J99" s="11"/>
      <c r="K99" s="10"/>
      <c r="L99" s="10"/>
    </row>
    <row r="100" spans="1:12" ht="12.75">
      <c r="A100" s="10"/>
      <c r="B100" s="10"/>
      <c r="C100" s="10"/>
      <c r="D100" s="11"/>
      <c r="E100" s="10"/>
      <c r="F100" s="10"/>
      <c r="G100" s="10"/>
      <c r="H100" s="10"/>
      <c r="I100" s="10"/>
      <c r="J100" s="11"/>
      <c r="K100" s="10"/>
      <c r="L100" s="10"/>
    </row>
    <row r="101" spans="1:12" ht="12.75">
      <c r="A101" s="10"/>
      <c r="B101" s="10"/>
      <c r="C101" s="10"/>
      <c r="D101" s="11"/>
      <c r="E101" s="10"/>
      <c r="F101" s="10"/>
      <c r="G101" s="10"/>
      <c r="H101" s="10"/>
      <c r="I101" s="10"/>
      <c r="J101" s="11"/>
      <c r="K101" s="10"/>
      <c r="L101" s="10"/>
    </row>
    <row r="102" spans="1:12" ht="12.75">
      <c r="A102" s="10"/>
      <c r="B102" s="10"/>
      <c r="C102" s="10"/>
      <c r="D102" s="11"/>
      <c r="E102" s="10"/>
      <c r="F102" s="10"/>
      <c r="G102" s="10"/>
      <c r="H102" s="10"/>
      <c r="I102" s="10"/>
      <c r="J102" s="11"/>
      <c r="K102" s="10"/>
      <c r="L102" s="10"/>
    </row>
    <row r="103" spans="1:12" ht="12.75">
      <c r="A103" s="10"/>
      <c r="B103" s="10"/>
      <c r="C103" s="10"/>
      <c r="D103" s="11"/>
      <c r="E103" s="10"/>
      <c r="F103" s="10"/>
      <c r="G103" s="10"/>
      <c r="H103" s="10"/>
      <c r="I103" s="10"/>
      <c r="J103" s="11"/>
      <c r="K103" s="10"/>
      <c r="L103" s="10"/>
    </row>
    <row r="104" spans="1:12" ht="12.75">
      <c r="A104" s="10"/>
      <c r="B104" s="10"/>
      <c r="C104" s="10"/>
      <c r="D104" s="11"/>
      <c r="E104" s="10"/>
      <c r="F104" s="10"/>
      <c r="G104" s="10"/>
      <c r="H104" s="10"/>
      <c r="I104" s="10"/>
      <c r="J104" s="11"/>
      <c r="K104" s="10"/>
      <c r="L104" s="10"/>
    </row>
    <row r="105" spans="1:12" ht="12.75">
      <c r="A105" s="10"/>
      <c r="B105" s="10"/>
      <c r="C105" s="10"/>
      <c r="D105" s="11"/>
      <c r="E105" s="10"/>
      <c r="F105" s="10"/>
      <c r="G105" s="10"/>
      <c r="H105" s="10"/>
      <c r="I105" s="10"/>
      <c r="J105" s="11"/>
      <c r="K105" s="10"/>
      <c r="L105" s="10"/>
    </row>
    <row r="106" spans="1:12" ht="12.75">
      <c r="A106" s="10"/>
      <c r="B106" s="10"/>
      <c r="C106" s="10"/>
      <c r="D106" s="11"/>
      <c r="E106" s="10"/>
      <c r="F106" s="10"/>
      <c r="G106" s="10"/>
      <c r="H106" s="10"/>
      <c r="I106" s="10"/>
      <c r="J106" s="11"/>
      <c r="K106" s="10"/>
      <c r="L106" s="10"/>
    </row>
    <row r="107" spans="1:12" ht="12.75">
      <c r="A107" s="10"/>
      <c r="B107" s="10"/>
      <c r="C107" s="10"/>
      <c r="D107" s="11"/>
      <c r="E107" s="10"/>
      <c r="F107" s="10"/>
      <c r="G107" s="10"/>
      <c r="H107" s="10"/>
      <c r="I107" s="10"/>
      <c r="J107" s="11"/>
      <c r="K107" s="10"/>
      <c r="L107" s="10"/>
    </row>
    <row r="108" spans="1:12" ht="12.75">
      <c r="A108" s="10"/>
      <c r="B108" s="10"/>
      <c r="C108" s="10"/>
      <c r="D108" s="11"/>
      <c r="E108" s="10"/>
      <c r="F108" s="10"/>
      <c r="G108" s="10"/>
      <c r="H108" s="10"/>
      <c r="I108" s="10"/>
      <c r="J108" s="11"/>
      <c r="K108" s="10"/>
      <c r="L108" s="10"/>
    </row>
    <row r="109" spans="4:10" ht="12.75">
      <c r="D109" s="2"/>
      <c r="J109" s="2"/>
    </row>
    <row r="110" spans="4:10" ht="12.75">
      <c r="D110" s="2"/>
      <c r="J110" s="2"/>
    </row>
    <row r="111" spans="4:10" ht="12.75">
      <c r="D111" s="2"/>
      <c r="J111" s="2"/>
    </row>
    <row r="112" spans="4:10" ht="12.75">
      <c r="D112" s="2"/>
      <c r="J112" s="2"/>
    </row>
    <row r="113" spans="4:10" ht="12.75">
      <c r="D113" s="2"/>
      <c r="J113" s="2"/>
    </row>
    <row r="114" spans="4:10" ht="12.75">
      <c r="D114" s="2"/>
      <c r="J114" s="2"/>
    </row>
    <row r="115" spans="4:10" ht="12.75">
      <c r="D115" s="2"/>
      <c r="J115" s="2"/>
    </row>
    <row r="116" spans="4:10" ht="12.75">
      <c r="D116" s="2"/>
      <c r="J116" s="2"/>
    </row>
    <row r="117" spans="4:10" ht="12.75">
      <c r="D117" s="2"/>
      <c r="J117" s="2"/>
    </row>
    <row r="118" spans="4:10" ht="12.75">
      <c r="D118" s="2"/>
      <c r="J118" s="2"/>
    </row>
    <row r="119" spans="4:10" ht="12.75">
      <c r="D119" s="2"/>
      <c r="J119" s="2"/>
    </row>
    <row r="120" spans="4:10" ht="12.75">
      <c r="D120" s="2"/>
      <c r="J120" s="2"/>
    </row>
    <row r="121" spans="4:10" ht="12.75">
      <c r="D121" s="2"/>
      <c r="J121" s="2"/>
    </row>
    <row r="122" spans="4:10" ht="12.75">
      <c r="D122" s="2"/>
      <c r="J122" s="2"/>
    </row>
    <row r="123" spans="4:10" ht="12.75">
      <c r="D123" s="2"/>
      <c r="J123" s="2"/>
    </row>
    <row r="124" spans="4:10" ht="12.75">
      <c r="D124" s="2"/>
      <c r="J124" s="2"/>
    </row>
    <row r="125" spans="4:10" ht="12.75">
      <c r="D125" s="2"/>
      <c r="J125" s="2"/>
    </row>
    <row r="126" spans="4:10" ht="12.75">
      <c r="D126" s="2"/>
      <c r="J126" s="2"/>
    </row>
    <row r="127" spans="4:10" ht="12.75">
      <c r="D127" s="2"/>
      <c r="J127" s="2"/>
    </row>
    <row r="128" spans="4:10" ht="12.75">
      <c r="D128" s="2"/>
      <c r="J128" s="2"/>
    </row>
    <row r="129" spans="4:10" ht="12.75">
      <c r="D129" s="2"/>
      <c r="J129" s="2"/>
    </row>
    <row r="130" spans="4:10" ht="12.75">
      <c r="D130" s="2"/>
      <c r="J130" s="2"/>
    </row>
    <row r="131" spans="4:10" ht="12.75">
      <c r="D131" s="2"/>
      <c r="J131" s="2"/>
    </row>
    <row r="132" spans="4:10" ht="12.75">
      <c r="D132" s="2"/>
      <c r="J132" s="2"/>
    </row>
    <row r="133" spans="4:10" ht="12.75">
      <c r="D133" s="2"/>
      <c r="J133" s="2"/>
    </row>
    <row r="134" spans="4:10" ht="12.75">
      <c r="D134" s="2"/>
      <c r="J134" s="2"/>
    </row>
    <row r="135" spans="4:10" ht="12.75">
      <c r="D135" s="2"/>
      <c r="J135" s="2"/>
    </row>
    <row r="136" spans="4:10" ht="12.75">
      <c r="D136" s="2"/>
      <c r="J136" s="2"/>
    </row>
    <row r="137" spans="4:10" ht="12.75">
      <c r="D137" s="2"/>
      <c r="J137" s="2"/>
    </row>
    <row r="138" spans="4:10" ht="12.75">
      <c r="D138" s="2"/>
      <c r="J138" s="2"/>
    </row>
    <row r="139" spans="4:10" ht="12.75">
      <c r="D139" s="2"/>
      <c r="J139" s="2"/>
    </row>
    <row r="140" spans="4:10" ht="12.75">
      <c r="D140" s="2"/>
      <c r="J140" s="2"/>
    </row>
    <row r="141" spans="4:10" ht="12.75">
      <c r="D141" s="2"/>
      <c r="J141" s="2"/>
    </row>
    <row r="142" spans="4:10" ht="12.75">
      <c r="D142" s="2"/>
      <c r="J142" s="2"/>
    </row>
    <row r="143" spans="4:10" ht="12.75">
      <c r="D143" s="2"/>
      <c r="J143" s="2"/>
    </row>
    <row r="144" spans="4:10" ht="12.75">
      <c r="D144" s="2"/>
      <c r="J144" s="2"/>
    </row>
    <row r="145" spans="4:10" ht="12.75">
      <c r="D145" s="2"/>
      <c r="J145" s="2"/>
    </row>
    <row r="146" spans="4:10" ht="12.75">
      <c r="D146" s="2"/>
      <c r="J146" s="2"/>
    </row>
    <row r="147" spans="4:10" ht="12.75">
      <c r="D147" s="2"/>
      <c r="J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</sheetData>
  <mergeCells count="3">
    <mergeCell ref="A1:L1"/>
    <mergeCell ref="A2:L2"/>
    <mergeCell ref="A3:L3"/>
  </mergeCells>
  <printOptions/>
  <pageMargins left="0.71" right="0.66" top="0.43" bottom="0.46" header="0.5" footer="0.5"/>
  <pageSetup fitToHeight="0" fitToWidth="1" horizontalDpi="600" verticalDpi="600" orientation="portrait" paperSize="9" scale="77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Capital Fleet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Marsden</dc:creator>
  <cp:keywords/>
  <dc:description/>
  <cp:lastModifiedBy>Rosemary Marsden</cp:lastModifiedBy>
  <cp:lastPrinted>2002-06-20T20:08:19Z</cp:lastPrinted>
  <dcterms:created xsi:type="dcterms:W3CDTF">2000-06-20T07:32:16Z</dcterms:created>
  <dcterms:modified xsi:type="dcterms:W3CDTF">2002-06-20T20:10:50Z</dcterms:modified>
  <cp:category/>
  <cp:version/>
  <cp:contentType/>
  <cp:contentStatus/>
</cp:coreProperties>
</file>